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D 2016\Senior\CNAV\CNAV\AP 2018 2019\Projets centres\Jouy\Version signée\"/>
    </mc:Choice>
  </mc:AlternateContent>
  <bookViews>
    <workbookView xWindow="120" yWindow="90" windowWidth="20730" windowHeight="11760" activeTab="1"/>
  </bookViews>
  <sheets>
    <sheet name="Récap projets" sheetId="1" r:id="rId1"/>
    <sheet name="Nom du centre social 1" sheetId="14" r:id="rId2"/>
    <sheet name="Nom du centre social 2" sheetId="15" r:id="rId3"/>
    <sheet name="Nom du centre social 3" sheetId="16" r:id="rId4"/>
    <sheet name="Nom du centre social 4" sheetId="17" r:id="rId5"/>
    <sheet name="Nom du centre social 5" sheetId="18" r:id="rId6"/>
    <sheet name="Nom du centre social 6" sheetId="19" r:id="rId7"/>
    <sheet name="Nom centre social 7" sheetId="13" r:id="rId8"/>
  </sheets>
  <externalReferences>
    <externalReference r:id="rId9"/>
  </externalReferences>
  <definedNames>
    <definedName name="Catégorie">[1]NOTICE!$B$1:$B$4</definedName>
    <definedName name="Départements">[1]NOTICE!$A$76:$A$177</definedName>
    <definedName name="inter_régimes">[1]NOTICE!$B$50:$B$51</definedName>
    <definedName name="Régions">[1]NOTICE!$A$180:$A$206</definedName>
    <definedName name="Statut">[1]NOTICE!$B$208:$B$210</definedName>
    <definedName name="Thématique">[1]NOTICE!$B$6:$B$28</definedName>
    <definedName name="Type">[1]NOTICE!$B$30:$B$38</definedName>
    <definedName name="_xlnm.Print_Area" localSheetId="0">'Récap projets'!$A$1:$M$19</definedName>
  </definedNames>
  <calcPr calcId="152511"/>
</workbook>
</file>

<file path=xl/calcChain.xml><?xml version="1.0" encoding="utf-8"?>
<calcChain xmlns="http://schemas.openxmlformats.org/spreadsheetml/2006/main">
  <c r="F7" i="1" l="1"/>
  <c r="H7" i="1"/>
  <c r="J13" i="1"/>
  <c r="K12" i="1"/>
  <c r="I13" i="1"/>
  <c r="G13" i="1"/>
  <c r="D13" i="1"/>
  <c r="F12" i="1"/>
  <c r="H12" i="1"/>
  <c r="F11" i="1"/>
  <c r="F10" i="1"/>
  <c r="D25" i="1"/>
  <c r="H8" i="1"/>
  <c r="H9" i="1"/>
  <c r="H10" i="1"/>
  <c r="H11" i="1"/>
  <c r="F8" i="1"/>
  <c r="F9" i="1"/>
  <c r="E13" i="1" l="1"/>
  <c r="F13" i="1" s="1"/>
  <c r="H13" i="1"/>
  <c r="K11" i="1"/>
  <c r="K10" i="1"/>
  <c r="K9" i="1"/>
  <c r="K8" i="1" l="1"/>
  <c r="K7" i="1"/>
</calcChain>
</file>

<file path=xl/sharedStrings.xml><?xml version="1.0" encoding="utf-8"?>
<sst xmlns="http://schemas.openxmlformats.org/spreadsheetml/2006/main" count="634" uniqueCount="121">
  <si>
    <t>Nom de la structure</t>
  </si>
  <si>
    <t>Intitulé de l'action</t>
  </si>
  <si>
    <t>Coût total du projet</t>
  </si>
  <si>
    <t>Financement sollicité</t>
  </si>
  <si>
    <t>Total demandé à la CNAV</t>
  </si>
  <si>
    <t>Non</t>
  </si>
  <si>
    <t>Oui</t>
  </si>
  <si>
    <t xml:space="preserve">Proposition de financement </t>
  </si>
  <si>
    <t>Accès aux droits</t>
  </si>
  <si>
    <t>Complétude du dossier</t>
  </si>
  <si>
    <t>Cible des actions</t>
  </si>
  <si>
    <t xml:space="preserve">Lutte contre l'isolement </t>
  </si>
  <si>
    <t>Valorisation de la citoyenneté et de l'utilité sociale des seniors</t>
  </si>
  <si>
    <t>Dimension intergénérationnelle</t>
  </si>
  <si>
    <t>Implication des habitants</t>
  </si>
  <si>
    <t>Repérage et orientation des retraités fragiles</t>
  </si>
  <si>
    <t>Orientation vers les aides individuelles de la Cnav</t>
  </si>
  <si>
    <t>Partenariats</t>
  </si>
  <si>
    <t xml:space="preserve">Critères obligatoires </t>
  </si>
  <si>
    <t>Dossier et annexes correctement complétés</t>
  </si>
  <si>
    <t>Actions à destination des GIR 5/6</t>
  </si>
  <si>
    <t>Réponse aux objectifs</t>
  </si>
  <si>
    <t>Présence d'un cofinancement</t>
  </si>
  <si>
    <t>Diagnostic</t>
  </si>
  <si>
    <t>Réalisation d'un diagnostic concernant le public cible</t>
  </si>
  <si>
    <t>Critères d'appréciation de la qualité du projet</t>
  </si>
  <si>
    <t>Actions à destination de publics fragiles</t>
  </si>
  <si>
    <t>Coût du projet</t>
  </si>
  <si>
    <t>Coût du projet par bénéficiaire</t>
  </si>
  <si>
    <t>Appréciation du coût par bénéficiaire au regard du projet</t>
  </si>
  <si>
    <t>Partenariat avec le PRIF</t>
  </si>
  <si>
    <t>Partenariat avec des acteurs locaux</t>
  </si>
  <si>
    <t xml:space="preserve">Évaluation </t>
  </si>
  <si>
    <t>Activité collectives de prévention/bien-vieillir/habitat</t>
  </si>
  <si>
    <t>Avis</t>
  </si>
  <si>
    <t>Réserves</t>
  </si>
  <si>
    <t>GIR 5 et 6 = retraités autonomes</t>
  </si>
  <si>
    <t>Evaluation du projet</t>
  </si>
  <si>
    <t>Une évaluation du projet est-elle prévue ?</t>
  </si>
  <si>
    <t xml:space="preserve">Le diagnostic est-il approfondi ? </t>
  </si>
  <si>
    <t xml:space="preserve">Qualité du diagnostic </t>
  </si>
  <si>
    <t>Adéquation du projet avec les conclusions du diagnostic</t>
  </si>
  <si>
    <t>Le projet répond-il aux problèmes soulevés par le diagnostic ?</t>
  </si>
  <si>
    <t>Le projet poursuit-il au moins l'un des objectifs suivants ?</t>
  </si>
  <si>
    <t>Repérage des retraités fragiles</t>
  </si>
  <si>
    <t>Le repérage et l'orientation sont-ils prévus dans le projet ?</t>
  </si>
  <si>
    <t>Le montant par bénéficiaire semble-t-il justifié ?</t>
  </si>
  <si>
    <t>Liste des partenaires et des actions conjointes</t>
  </si>
  <si>
    <t xml:space="preserve">Centre social : </t>
  </si>
  <si>
    <t>Respect du critère</t>
  </si>
  <si>
    <t>Indications pour le remplissage du tableau d'instruction</t>
  </si>
  <si>
    <t>Ces critères doivent permettre d'analyser la qualité du projet au regard du respect de la politique d'action sociale de la Cnav. La fédération apprécie la possibilité de financement des projets sur la base de ces critères</t>
  </si>
  <si>
    <t>Favorable</t>
  </si>
  <si>
    <t>Défavorable</t>
  </si>
  <si>
    <t>Réservé</t>
  </si>
  <si>
    <t>Justification de l'avis rendu</t>
  </si>
  <si>
    <t>Motifs de validation/rejet du dossier</t>
  </si>
  <si>
    <t xml:space="preserve">Points de vigilance </t>
  </si>
  <si>
    <t>En cas d'avis réservé, indiquer les corrections du dossier susceptibles de conduire à une validation.</t>
  </si>
  <si>
    <t>Nom des co-financeurs, nature et montant du financement</t>
  </si>
  <si>
    <t>Points de vigilance
Réserves</t>
  </si>
  <si>
    <t>Commentaires éventuels</t>
  </si>
  <si>
    <t>Ces critères  sont indispensables à l'acceptation d'un projet mais ne rendent pas son financement automatique. Ils peuvent s'apparenter à des critères d'éligibilité.</t>
  </si>
  <si>
    <t>Avis favorable, défavorable ou réservé sur le financement du projet</t>
  </si>
  <si>
    <t>Renouvellement</t>
  </si>
  <si>
    <t>Vague de dépôt du premier dossier</t>
  </si>
  <si>
    <t>Budget équilibré</t>
  </si>
  <si>
    <t>Montant demandé inférieur ou égal à 50% du budget</t>
  </si>
  <si>
    <t>Financement</t>
  </si>
  <si>
    <t>Le projet cible-t-il l'un des publics suivants : 
- Résidents âgés d’un foyer de travailleurs migrants
- Retraités en situation de rupture (décès, démanagement, etc.)
- Retraités en situation d’isolement (social, familial, géographique)
- Retraités en difficultés financières, d'accès aux droits</t>
  </si>
  <si>
    <t>Coût du projet par bénéficiaire (sur 2 ans) : 
1. par bénéficiaire pour chaque action
2. par bénéficiaire physique</t>
  </si>
  <si>
    <t>1. Un bénéficiaire ayant participé à plusieurs actions sera comptabilisé plusieurs fois (obligatoire).
2. Un bénéficiaire ayant participé à plusieurs actions sera comptabilisé une fois (facultatif).</t>
  </si>
  <si>
    <t>Points positifs du bilan</t>
  </si>
  <si>
    <t>Difficultés rencontrées au cours du projet</t>
  </si>
  <si>
    <t>-</t>
  </si>
  <si>
    <t xml:space="preserve">- </t>
  </si>
  <si>
    <t>Participations aux actions</t>
  </si>
  <si>
    <t>Personnes concernées (pour 2 ans)</t>
  </si>
  <si>
    <t>Nombre de participations</t>
  </si>
  <si>
    <t>Coût du projet par action</t>
  </si>
  <si>
    <t>Nombre de personnes concernées</t>
  </si>
  <si>
    <t>Montant accordé / nb prévisionnel / nb réalisé</t>
  </si>
  <si>
    <t>Total</t>
  </si>
  <si>
    <t>Avis de la Dasif</t>
  </si>
  <si>
    <t>Avis de la Dasif sur le projet</t>
  </si>
  <si>
    <t>Avis du directeur Dasif</t>
  </si>
  <si>
    <t xml:space="preserve">Montant demandé :  </t>
  </si>
  <si>
    <r>
      <t xml:space="preserve">                      Accord         </t>
    </r>
    <r>
      <rPr>
        <sz val="15"/>
        <color theme="1"/>
        <rFont val="Calibri"/>
        <family val="2"/>
        <scheme val="minor"/>
      </rPr>
      <t>□</t>
    </r>
    <r>
      <rPr>
        <sz val="11"/>
        <color theme="1"/>
        <rFont val="Calibri"/>
        <family val="2"/>
        <scheme val="minor"/>
      </rPr>
      <t xml:space="preserve">                               Rejet            </t>
    </r>
    <r>
      <rPr>
        <sz val="15"/>
        <color theme="1"/>
        <rFont val="Calibri"/>
        <family val="2"/>
        <scheme val="minor"/>
      </rPr>
      <t>□</t>
    </r>
  </si>
  <si>
    <t xml:space="preserve">Autre montant proposé par la Dasif : </t>
  </si>
  <si>
    <t>Date et signature</t>
  </si>
  <si>
    <t>Total accordé par la CNAV</t>
  </si>
  <si>
    <t>xxx</t>
  </si>
  <si>
    <t>N° du département</t>
  </si>
  <si>
    <t>Montant demandé :</t>
  </si>
  <si>
    <t>Centre social :</t>
  </si>
  <si>
    <t xml:space="preserve">Montant demandé : </t>
  </si>
  <si>
    <t>oui</t>
  </si>
  <si>
    <t>Jouy</t>
  </si>
  <si>
    <t>OUI</t>
  </si>
  <si>
    <t>Beaucoup de séniors sur la Ville. Volonté de la mairie d'en faire un axe prioritaire du projet social. Une grande duversité d'actions très adaptée aux besoins des séniors</t>
  </si>
  <si>
    <t xml:space="preserve">Un changement de poste de direction. Connaissance encore faible des missions du centre social. Difficulté à mobiliser et faire se déplacer le  public séniors. </t>
  </si>
  <si>
    <t>Diagnostic séniors très détaillé dans le cadre du renouvellement du projet social</t>
  </si>
  <si>
    <t>Notamment par le partenariat et les liens interservices sur la ville et par le biais de la mise en place de visites à domicile</t>
  </si>
  <si>
    <t>Mairie et Adhésion</t>
  </si>
  <si>
    <t>Ville: 92557/ Adhésion: 22 000</t>
  </si>
  <si>
    <t>Qualitatif et quatitatif. Par le référent séniors. Questionnaires réguliers aux participants des ateliers. Bilan annuel en équipe. Réunions trimestrielles de coordination des partenaires: évaluation et diagnostic</t>
  </si>
  <si>
    <t>Diagnostic très approfondit et élaboré de manière partenariale</t>
  </si>
  <si>
    <t xml:space="preserve">Le diagnostic du projet étant suffisamment développé initialement les actions se sont très vite diversifiées. Le centre maintient les objectifs du précedent projet avec une participation plus importante </t>
  </si>
  <si>
    <t>Retraités en situation de rupture, d'isolement, en difficulté d'accès aux droits et en difficulté financière</t>
  </si>
  <si>
    <t>Bénévolat d'ateliers: sport, informatique, culture….), ateliers d'échanges de savoirs, les petit dej' séniors. Gagnerait à être développée d'avantage dans la vie de centr et, son projet social</t>
  </si>
  <si>
    <t>Ne sont pas toutes présentées dans le projet car font partie du projet global du centre</t>
  </si>
  <si>
    <t>Par l'acceuil et les orientations vers les services présents dans la structure</t>
  </si>
  <si>
    <t>Par un partenariat quotidien et des rencontre partenariales régulières. Par les visites à domicile</t>
  </si>
  <si>
    <t xml:space="preserve">Par l'acceuil et les permanances sociales </t>
  </si>
  <si>
    <t>399 personnes et 9132 participants pour un coût total de : 229113 EUROS</t>
  </si>
  <si>
    <t>1/ 229113/9132=25,08 EUROS   et en 2: 229113/399=574,21 EUROS</t>
  </si>
  <si>
    <t>mise en place d'ateliers PRIF</t>
  </si>
  <si>
    <t>Le projet est en évolution avec un salarié supplémentaire sur le projet séniors et sur la coordination et une demande importante</t>
  </si>
  <si>
    <t>UNAC, Foyers, association temps mieux, épicerie solidaire, asso théatre, ergothérapeute, CCAS, Service emploi formation, Médiathèque…</t>
  </si>
  <si>
    <t>Projet d'ampleur importante, en évolution pour répondre à des besoins croissants</t>
  </si>
  <si>
    <t>Implication des séniors dans la vie du centre et dans les décisions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</si>
</sst>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quot;;[Red]\-#,##0\ &quot;€&quot;"/>
    <numFmt numFmtId="164" formatCode="#,##0.00\ &quot;€&quot;"/>
    <numFmt numFmtId="165" formatCode="#,##0.00&quot; €&quot;"/>
    <numFmt numFmtId="166" formatCode="#,##0.00\ _€"/>
  </numFmts>
  <fonts count="13" x14ac:knownFonts="1">
    <font>
      <sz val="11"/>
      <color theme="1"/>
      <name val="Calibri"/>
      <family val="2"/>
      <scheme val="minor"/>
    </font>
    <font>
      <sz val="10"/>
      <name val="Arial"/>
      <family val="2"/>
    </font>
    <font>
      <sz val="10"/>
      <name val="Arial"/>
      <family val="2"/>
    </font>
    <font>
      <b/>
      <sz val="11"/>
      <color theme="1"/>
      <name val="Calibri"/>
      <family val="2"/>
      <scheme val="minor"/>
    </font>
    <font>
      <b/>
      <sz val="20"/>
      <color theme="0"/>
      <name val="Arial"/>
      <family val="2"/>
    </font>
    <font>
      <sz val="12"/>
      <name val="Arial"/>
      <family val="2"/>
    </font>
    <font>
      <sz val="12"/>
      <color theme="1"/>
      <name val="Arial"/>
      <family val="2"/>
    </font>
    <font>
      <b/>
      <sz val="12"/>
      <name val="Arial"/>
      <family val="2"/>
    </font>
    <font>
      <sz val="30"/>
      <color theme="0"/>
      <name val="Arial"/>
      <family val="2"/>
    </font>
    <font>
      <b/>
      <sz val="11"/>
      <color theme="0"/>
      <name val="Calibri"/>
      <family val="2"/>
      <scheme val="minor"/>
    </font>
    <font>
      <b/>
      <sz val="12"/>
      <color theme="1"/>
      <name val="Arial"/>
      <family val="2"/>
    </font>
    <font>
      <sz val="11"/>
      <color rgb="FFFF0000"/>
      <name val="Calibri"/>
      <family val="2"/>
      <scheme val="minor"/>
    </font>
    <font>
      <sz val="15"/>
      <color theme="1"/>
      <name val="Calibri"/>
      <family val="2"/>
      <scheme val="minor"/>
    </font>
  </fonts>
  <fills count="18">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9"/>
        <bgColor indexed="26"/>
      </patternFill>
    </fill>
    <fill>
      <patternFill patternType="solid">
        <fgColor indexed="42"/>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00FFFF"/>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8" tint="0.39997558519241921"/>
        <bgColor indexed="64"/>
      </patternFill>
    </fill>
  </fills>
  <borders count="4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8"/>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0" fontId="1" fillId="0" borderId="0"/>
    <xf numFmtId="0" fontId="2" fillId="0" borderId="0"/>
    <xf numFmtId="0" fontId="1" fillId="0" borderId="0"/>
  </cellStyleXfs>
  <cellXfs count="139">
    <xf numFmtId="0" fontId="0" fillId="0" borderId="0" xfId="0"/>
    <xf numFmtId="0" fontId="7" fillId="2" borderId="2" xfId="2" applyFont="1" applyFill="1" applyBorder="1" applyAlignment="1">
      <alignment horizontal="center" vertical="center" wrapText="1"/>
    </xf>
    <xf numFmtId="0" fontId="4" fillId="7" borderId="7" xfId="2" applyFont="1" applyFill="1" applyBorder="1" applyAlignment="1">
      <alignment horizontal="left" vertical="center" wrapText="1"/>
    </xf>
    <xf numFmtId="166" fontId="5" fillId="4" borderId="5" xfId="2" applyNumberFormat="1" applyFont="1" applyFill="1" applyBorder="1" applyAlignment="1">
      <alignment horizontal="center" vertical="center" wrapText="1"/>
    </xf>
    <xf numFmtId="166" fontId="5" fillId="6" borderId="9" xfId="2" applyNumberFormat="1" applyFont="1" applyFill="1" applyBorder="1" applyAlignment="1">
      <alignment horizontal="center" vertical="center" wrapText="1"/>
    </xf>
    <xf numFmtId="166" fontId="6" fillId="0" borderId="5" xfId="0" applyNumberFormat="1" applyFont="1" applyBorder="1" applyAlignment="1">
      <alignment horizontal="center" vertical="center"/>
    </xf>
    <xf numFmtId="0" fontId="5" fillId="6" borderId="5" xfId="2" applyFont="1" applyFill="1" applyBorder="1" applyAlignment="1">
      <alignment horizontal="center" vertical="center" wrapText="1"/>
    </xf>
    <xf numFmtId="0" fontId="6" fillId="0" borderId="9" xfId="0" applyFont="1" applyBorder="1" applyAlignment="1">
      <alignment horizontal="center" vertical="center"/>
    </xf>
    <xf numFmtId="0" fontId="6" fillId="0" borderId="5" xfId="0" applyFont="1" applyBorder="1" applyAlignment="1">
      <alignment horizontal="center" vertical="center"/>
    </xf>
    <xf numFmtId="164" fontId="5" fillId="6" borderId="5" xfId="2" applyNumberFormat="1" applyFont="1" applyFill="1" applyBorder="1" applyAlignment="1">
      <alignment horizontal="center" vertical="center" wrapText="1"/>
    </xf>
    <xf numFmtId="0" fontId="5" fillId="0" borderId="5" xfId="2" applyNumberFormat="1" applyFont="1" applyFill="1" applyBorder="1" applyAlignment="1">
      <alignment horizontal="center" vertical="center" wrapText="1"/>
    </xf>
    <xf numFmtId="0" fontId="5" fillId="5" borderId="5" xfId="2" applyFont="1" applyFill="1" applyBorder="1" applyAlignment="1">
      <alignment horizontal="center" vertical="center" wrapText="1"/>
    </xf>
    <xf numFmtId="164" fontId="5" fillId="6" borderId="9" xfId="2" applyNumberFormat="1" applyFont="1" applyFill="1" applyBorder="1" applyAlignment="1">
      <alignment horizontal="center" vertical="center" wrapText="1"/>
    </xf>
    <xf numFmtId="165" fontId="5" fillId="4" borderId="5" xfId="2" applyNumberFormat="1" applyFont="1" applyFill="1" applyBorder="1" applyAlignment="1">
      <alignment horizontal="center" vertical="center" wrapText="1"/>
    </xf>
    <xf numFmtId="6" fontId="5" fillId="0" borderId="5" xfId="2" applyNumberFormat="1"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6" borderId="8" xfId="2" applyFont="1" applyFill="1" applyBorder="1" applyAlignment="1">
      <alignment horizontal="center" vertical="center" wrapText="1"/>
    </xf>
    <xf numFmtId="0" fontId="5" fillId="6" borderId="5" xfId="2" applyNumberFormat="1" applyFont="1" applyFill="1" applyBorder="1" applyAlignment="1">
      <alignment horizontal="center" vertical="center" wrapText="1"/>
    </xf>
    <xf numFmtId="0" fontId="5" fillId="4" borderId="5" xfId="2" applyFont="1" applyFill="1" applyBorder="1" applyAlignment="1">
      <alignment horizontal="center" vertical="center" wrapText="1"/>
    </xf>
    <xf numFmtId="0" fontId="0" fillId="0" borderId="0" xfId="0" applyBorder="1"/>
    <xf numFmtId="0" fontId="9" fillId="9"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3" fillId="10" borderId="19" xfId="0" applyFont="1" applyFill="1" applyBorder="1" applyAlignment="1">
      <alignment vertical="center"/>
    </xf>
    <xf numFmtId="0" fontId="3" fillId="10" borderId="4" xfId="0" applyFont="1" applyFill="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horizontal="center" vertical="center"/>
    </xf>
    <xf numFmtId="0" fontId="3" fillId="10" borderId="20" xfId="0" applyFont="1" applyFill="1"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0" xfId="0" applyBorder="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1" borderId="0" xfId="0" applyFill="1" applyAlignment="1">
      <alignment horizontal="center" vertical="center"/>
    </xf>
    <xf numFmtId="0" fontId="10" fillId="14" borderId="2" xfId="0" applyFont="1" applyFill="1" applyBorder="1" applyAlignment="1">
      <alignment horizontal="center" vertical="center"/>
    </xf>
    <xf numFmtId="0" fontId="10" fillId="14" borderId="2" xfId="0" applyFont="1" applyFill="1" applyBorder="1" applyAlignment="1">
      <alignment horizontal="center" vertical="center" wrapText="1"/>
    </xf>
    <xf numFmtId="164" fontId="5" fillId="6" borderId="2" xfId="2" applyNumberFormat="1" applyFont="1" applyFill="1" applyBorder="1" applyAlignment="1">
      <alignment horizontal="center" vertical="center" wrapText="1"/>
    </xf>
    <xf numFmtId="166" fontId="5" fillId="6" borderId="2" xfId="2" applyNumberFormat="1" applyFont="1" applyFill="1" applyBorder="1" applyAlignment="1">
      <alignment horizontal="center" vertical="center" wrapText="1"/>
    </xf>
    <xf numFmtId="0" fontId="7" fillId="6" borderId="5" xfId="2" applyFont="1" applyFill="1" applyBorder="1" applyAlignment="1">
      <alignment horizontal="center" vertical="center" wrapText="1"/>
    </xf>
    <xf numFmtId="0" fontId="0" fillId="0" borderId="27" xfId="0" applyBorder="1" applyAlignment="1">
      <alignment vertical="center"/>
    </xf>
    <xf numFmtId="0" fontId="0" fillId="0" borderId="28" xfId="0" applyBorder="1"/>
    <xf numFmtId="0" fontId="0" fillId="0" borderId="27" xfId="0" applyFill="1" applyBorder="1" applyAlignment="1">
      <alignment horizontal="left" vertical="center"/>
    </xf>
    <xf numFmtId="0" fontId="0" fillId="0" borderId="31" xfId="0" applyBorder="1" applyAlignment="1">
      <alignment vertical="center"/>
    </xf>
    <xf numFmtId="0" fontId="0" fillId="0" borderId="32" xfId="0" applyBorder="1" applyAlignment="1">
      <alignment horizontal="center" vertical="center"/>
    </xf>
    <xf numFmtId="0" fontId="0" fillId="0" borderId="33" xfId="0" applyBorder="1"/>
    <xf numFmtId="0" fontId="0" fillId="16" borderId="34" xfId="0" applyFill="1" applyBorder="1" applyAlignment="1">
      <alignment vertical="center"/>
    </xf>
    <xf numFmtId="0" fontId="0" fillId="0" borderId="35" xfId="0" applyBorder="1" applyAlignment="1">
      <alignment vertical="center"/>
    </xf>
    <xf numFmtId="0" fontId="0" fillId="16" borderId="36" xfId="0" applyFill="1" applyBorder="1" applyAlignment="1">
      <alignment vertical="center"/>
    </xf>
    <xf numFmtId="0" fontId="0" fillId="0" borderId="10" xfId="0" applyBorder="1" applyAlignment="1">
      <alignment vertical="center"/>
    </xf>
    <xf numFmtId="0" fontId="9" fillId="15" borderId="1" xfId="0" applyFont="1" applyFill="1" applyBorder="1" applyAlignment="1">
      <alignment vertical="center"/>
    </xf>
    <xf numFmtId="0" fontId="3" fillId="10" borderId="21" xfId="0" applyFont="1" applyFill="1" applyBorder="1"/>
    <xf numFmtId="0" fontId="0" fillId="0" borderId="31" xfId="0" applyFill="1" applyBorder="1" applyAlignment="1">
      <alignment horizontal="left" vertical="center"/>
    </xf>
    <xf numFmtId="0" fontId="0" fillId="0" borderId="35" xfId="0" applyBorder="1" applyAlignment="1">
      <alignment vertical="center" wrapText="1"/>
    </xf>
    <xf numFmtId="0" fontId="0" fillId="0" borderId="37" xfId="0" applyFill="1" applyBorder="1" applyAlignment="1">
      <alignment horizontal="left" vertical="center"/>
    </xf>
    <xf numFmtId="0" fontId="0" fillId="0" borderId="34" xfId="0" applyBorder="1" applyAlignment="1">
      <alignment vertical="center"/>
    </xf>
    <xf numFmtId="0" fontId="0" fillId="6" borderId="0" xfId="0" applyFill="1" applyBorder="1" applyAlignment="1">
      <alignment vertical="center"/>
    </xf>
    <xf numFmtId="0" fontId="5" fillId="6" borderId="2" xfId="2"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28" xfId="0" applyBorder="1" applyAlignment="1">
      <alignment horizontal="center" vertical="center" wrapText="1"/>
    </xf>
    <xf numFmtId="0" fontId="0" fillId="0" borderId="3" xfId="0" quotePrefix="1" applyBorder="1" applyAlignment="1">
      <alignment horizontal="center" vertical="center" wrapText="1"/>
    </xf>
    <xf numFmtId="0" fontId="0" fillId="0" borderId="27" xfId="0" applyFill="1" applyBorder="1" applyAlignment="1">
      <alignment horizontal="left" vertical="center" wrapText="1"/>
    </xf>
    <xf numFmtId="6" fontId="0" fillId="0" borderId="3" xfId="0" quotePrefix="1" applyNumberFormat="1" applyFill="1" applyBorder="1" applyAlignment="1">
      <alignment horizontal="center" vertical="center" wrapText="1"/>
    </xf>
    <xf numFmtId="0" fontId="0" fillId="0" borderId="32" xfId="0" applyFill="1" applyBorder="1" applyAlignment="1">
      <alignment horizontal="center" vertical="center" wrapText="1"/>
    </xf>
    <xf numFmtId="0" fontId="0" fillId="6" borderId="3" xfId="0" applyFill="1" applyBorder="1" applyAlignment="1"/>
    <xf numFmtId="0" fontId="0" fillId="6" borderId="40" xfId="0" applyFill="1" applyBorder="1" applyAlignment="1"/>
    <xf numFmtId="0" fontId="0" fillId="6" borderId="18" xfId="0" applyFill="1" applyBorder="1" applyAlignment="1"/>
    <xf numFmtId="0" fontId="3" fillId="10" borderId="22" xfId="0" applyFont="1" applyFill="1" applyBorder="1"/>
    <xf numFmtId="0" fontId="0" fillId="0" borderId="18" xfId="0" applyBorder="1"/>
    <xf numFmtId="0" fontId="0" fillId="0" borderId="18" xfId="0" applyBorder="1" applyAlignment="1">
      <alignment wrapText="1"/>
    </xf>
    <xf numFmtId="0" fontId="0" fillId="0" borderId="38" xfId="0" applyBorder="1"/>
    <xf numFmtId="0" fontId="9" fillId="15" borderId="2" xfId="0" applyFont="1" applyFill="1" applyBorder="1" applyAlignment="1">
      <alignment vertical="center"/>
    </xf>
    <xf numFmtId="0" fontId="0" fillId="6" borderId="36" xfId="0" applyFill="1" applyBorder="1" applyAlignment="1">
      <alignment vertical="center"/>
    </xf>
    <xf numFmtId="0" fontId="0" fillId="0" borderId="10" xfId="0" applyBorder="1" applyAlignment="1">
      <alignment vertical="center" wrapText="1"/>
    </xf>
    <xf numFmtId="0" fontId="0" fillId="17" borderId="27" xfId="0" applyFill="1" applyBorder="1" applyAlignment="1">
      <alignment vertical="center"/>
    </xf>
    <xf numFmtId="0" fontId="0" fillId="0" borderId="28" xfId="0" applyBorder="1" applyAlignment="1">
      <alignment horizontal="center" vertical="center"/>
    </xf>
    <xf numFmtId="0" fontId="0" fillId="17" borderId="31" xfId="0" applyFill="1" applyBorder="1" applyAlignment="1">
      <alignment vertical="center"/>
    </xf>
    <xf numFmtId="3" fontId="0" fillId="0" borderId="28" xfId="0" applyNumberFormat="1" applyBorder="1" applyAlignment="1">
      <alignment horizontal="center" vertical="center"/>
    </xf>
    <xf numFmtId="3" fontId="0" fillId="0" borderId="28" xfId="0" applyNumberFormat="1" applyBorder="1" applyAlignment="1">
      <alignment horizontal="center" vertical="center" wrapText="1"/>
    </xf>
    <xf numFmtId="3" fontId="0" fillId="0" borderId="33" xfId="0" applyNumberFormat="1" applyBorder="1" applyAlignment="1">
      <alignment horizontal="center" vertical="center" wrapText="1"/>
    </xf>
    <xf numFmtId="0" fontId="0" fillId="17" borderId="37" xfId="0" applyFill="1" applyBorder="1" applyAlignment="1">
      <alignment vertical="center"/>
    </xf>
    <xf numFmtId="0" fontId="0" fillId="0" borderId="41" xfId="0" applyBorder="1" applyAlignment="1">
      <alignment horizontal="center" vertical="center"/>
    </xf>
    <xf numFmtId="0" fontId="6" fillId="0" borderId="5" xfId="0" applyFont="1" applyBorder="1" applyAlignment="1">
      <alignment horizontal="center" vertical="center" wrapText="1"/>
    </xf>
    <xf numFmtId="0" fontId="0" fillId="0" borderId="3" xfId="0" quotePrefix="1" applyFill="1" applyBorder="1" applyAlignment="1">
      <alignment horizontal="center" vertical="center"/>
    </xf>
    <xf numFmtId="6" fontId="0" fillId="0" borderId="3" xfId="0" applyNumberFormat="1" applyFill="1" applyBorder="1" applyAlignment="1">
      <alignment horizontal="center" vertical="center" wrapText="1"/>
    </xf>
    <xf numFmtId="0" fontId="6" fillId="0" borderId="2" xfId="0" applyFont="1" applyBorder="1" applyAlignment="1">
      <alignment horizontal="center" vertical="center" wrapText="1"/>
    </xf>
    <xf numFmtId="0" fontId="0" fillId="0" borderId="3" xfId="0" quotePrefix="1" applyFill="1" applyBorder="1" applyAlignment="1">
      <alignment horizontal="center" vertical="center" wrapText="1"/>
    </xf>
    <xf numFmtId="165" fontId="5" fillId="4" borderId="2" xfId="2" applyNumberFormat="1" applyFont="1" applyFill="1" applyBorder="1" applyAlignment="1">
      <alignment horizontal="center" vertical="center" wrapText="1"/>
    </xf>
    <xf numFmtId="0" fontId="0" fillId="0" borderId="38" xfId="0" applyBorder="1" applyAlignment="1">
      <alignment wrapText="1"/>
    </xf>
    <xf numFmtId="0" fontId="7" fillId="2" borderId="5" xfId="3" applyFont="1" applyFill="1" applyBorder="1" applyAlignment="1">
      <alignment horizontal="center" vertical="center" wrapText="1"/>
    </xf>
    <xf numFmtId="0" fontId="5" fillId="6" borderId="5" xfId="3" applyNumberFormat="1" applyFont="1" applyFill="1" applyBorder="1" applyAlignment="1">
      <alignment horizontal="center" vertical="center" wrapText="1"/>
    </xf>
    <xf numFmtId="164" fontId="5" fillId="6" borderId="2" xfId="3" applyNumberFormat="1" applyFont="1" applyFill="1" applyBorder="1" applyAlignment="1">
      <alignment horizontal="center" vertical="center" wrapText="1"/>
    </xf>
    <xf numFmtId="0" fontId="5" fillId="4" borderId="17" xfId="3"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0" fontId="5" fillId="3" borderId="5" xfId="3" applyNumberFormat="1" applyFont="1" applyFill="1" applyBorder="1" applyAlignment="1">
      <alignment horizontal="center" vertical="center" wrapText="1"/>
    </xf>
    <xf numFmtId="164" fontId="0" fillId="0" borderId="0" xfId="0" applyNumberFormat="1"/>
    <xf numFmtId="0" fontId="5" fillId="4" borderId="2" xfId="2" applyNumberFormat="1" applyFont="1" applyFill="1" applyBorder="1" applyAlignment="1">
      <alignment horizontal="center" vertical="center" wrapText="1"/>
    </xf>
    <xf numFmtId="0" fontId="0" fillId="0" borderId="28" xfId="0" applyBorder="1" applyAlignment="1">
      <alignment wrapText="1"/>
    </xf>
    <xf numFmtId="0" fontId="6" fillId="0" borderId="2" xfId="0" applyFont="1" applyBorder="1" applyAlignment="1">
      <alignment horizontal="center" vertical="center"/>
    </xf>
    <xf numFmtId="0" fontId="3" fillId="10" borderId="37" xfId="0" applyFont="1" applyFill="1" applyBorder="1" applyAlignment="1">
      <alignment horizontal="left" vertical="center"/>
    </xf>
    <xf numFmtId="0" fontId="3" fillId="10" borderId="26" xfId="0" applyFont="1" applyFill="1"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8" fillId="7" borderId="1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7" borderId="6" xfId="2" applyFont="1" applyFill="1" applyBorder="1" applyAlignment="1">
      <alignment horizontal="center" vertical="center" wrapText="1"/>
    </xf>
    <xf numFmtId="0" fontId="8" fillId="7" borderId="0"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0" fillId="8" borderId="29" xfId="0" applyFill="1" applyBorder="1" applyAlignment="1"/>
    <xf numFmtId="0" fontId="0" fillId="8" borderId="12" xfId="0" applyFill="1" applyBorder="1" applyAlignment="1"/>
    <xf numFmtId="0" fontId="0" fillId="8" borderId="30" xfId="0" applyFill="1" applyBorder="1" applyAlignment="1"/>
    <xf numFmtId="0" fontId="0" fillId="0" borderId="18" xfId="0" applyFill="1" applyBorder="1" applyAlignment="1">
      <alignment horizontal="center" vertical="center" wrapText="1"/>
    </xf>
    <xf numFmtId="0" fontId="0" fillId="0" borderId="30" xfId="0" applyFill="1" applyBorder="1" applyAlignment="1">
      <alignment horizontal="center" vertical="center"/>
    </xf>
    <xf numFmtId="0" fontId="11" fillId="0" borderId="1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0" fillId="0" borderId="30" xfId="0" applyBorder="1" applyAlignment="1">
      <alignment horizontal="center"/>
    </xf>
    <xf numFmtId="0" fontId="0" fillId="0" borderId="39" xfId="0" applyBorder="1" applyAlignment="1">
      <alignment horizontal="center"/>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8" borderId="24" xfId="0" applyFill="1" applyBorder="1" applyAlignment="1"/>
    <xf numFmtId="0" fontId="0" fillId="8" borderId="25" xfId="0" applyFill="1" applyBorder="1" applyAlignment="1"/>
    <xf numFmtId="0" fontId="0" fillId="8" borderId="26" xfId="0" applyFill="1" applyBorder="1" applyAlignment="1"/>
    <xf numFmtId="0" fontId="3" fillId="10" borderId="22" xfId="0" applyFont="1" applyFill="1" applyBorder="1" applyAlignment="1">
      <alignment horizontal="center"/>
    </xf>
    <xf numFmtId="0" fontId="3" fillId="10" borderId="1" xfId="0" applyFont="1" applyFill="1" applyBorder="1" applyAlignment="1">
      <alignment horizont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11" fillId="0" borderId="18" xfId="0" applyFont="1" applyFill="1" applyBorder="1" applyAlignment="1">
      <alignment horizontal="center" vertical="center"/>
    </xf>
    <xf numFmtId="0" fontId="11" fillId="0" borderId="30" xfId="0" applyFont="1" applyFill="1" applyBorder="1" applyAlignment="1">
      <alignment horizontal="center" vertical="center"/>
    </xf>
  </cellXfs>
  <cellStyles count="4">
    <cellStyle name="Normal" xfId="0" builtinId="0"/>
    <cellStyle name="Normal 2" xfId="1"/>
    <cellStyle name="Normal 3" xfId="2"/>
    <cellStyle name="Normal 3 2" xfId="3"/>
  </cellStyles>
  <dxfs count="94">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fill>
        <patternFill>
          <bgColor rgb="FF00B050"/>
        </patternFill>
      </fill>
    </dxf>
    <dxf>
      <fill>
        <patternFill>
          <bgColor rgb="FFFF0000"/>
        </patternFill>
      </fill>
    </dxf>
    <dxf>
      <fill>
        <patternFill>
          <bgColor rgb="FFFFFF00"/>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ur\Desktop\CNAV%20d&#233;cembre%202014%20ensemble%20des%20douments\4%20-%20Synthese%20quanti%20qual%20i%20Tableau%20de%20recens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
      <sheetName val="NOTICE"/>
    </sheetNames>
    <sheetDataSet>
      <sheetData sheetId="0"/>
      <sheetData sheetId="1">
        <row r="11">
          <cell r="B11" t="str">
            <v>Actions contribuant à la diffusion d'informations générales sur le thème de la prévention dans un cadre impersonnel</v>
          </cell>
        </row>
        <row r="12">
          <cell r="B12" t="str">
            <v>Actions contribuant à la sensibilisation directe des personnes âgées sur l'utilité et les méthodes de la prévention dans un cadre permettant le dialogue direct avec ces personnes</v>
          </cell>
        </row>
        <row r="13">
          <cell r="B13" t="str">
            <v>Actions exerçant une influence directe sur la modification des comportements des personnes âgées vers des gestes et attitudes souhaitables du point de vue de la prévention</v>
          </cell>
        </row>
        <row r="14">
          <cell r="B14" t="str">
            <v>Actions de détection ou de dépistage des situations à risque du point de vue de la prévention de la perte d'autonomie</v>
          </cell>
        </row>
        <row r="76">
          <cell r="A76" t="str">
            <v xml:space="preserve">-          Atelier </v>
          </cell>
        </row>
        <row r="77">
          <cell r="A77" t="str">
            <v>-          Conférence</v>
          </cell>
        </row>
        <row r="78">
          <cell r="A78" t="str">
            <v xml:space="preserve">-          Formation </v>
          </cell>
        </row>
        <row r="79">
          <cell r="A79" t="str">
            <v>-          Forum</v>
          </cell>
        </row>
        <row r="80">
          <cell r="A80" t="str">
            <v>-          Réunion collective</v>
          </cell>
        </row>
        <row r="81">
          <cell r="A81" t="str">
            <v>-          Séjour vacances</v>
          </cell>
        </row>
        <row r="82">
          <cell r="A82" t="str">
            <v>-          Sortie</v>
          </cell>
        </row>
        <row r="83">
          <cell r="A83" t="str">
            <v>-          Visites à domicile</v>
          </cell>
        </row>
        <row r="84">
          <cell r="A84" t="str">
            <v>-          Autres</v>
          </cell>
        </row>
        <row r="86">
          <cell r="A86" t="str">
            <v>Lien avec dispositifs de la CNAV</v>
          </cell>
        </row>
        <row r="88">
          <cell r="A88" t="str">
            <v>Vous devez mentionnez l’une des propositions suivantes :</v>
          </cell>
        </row>
        <row r="89">
          <cell r="A89" t="str">
            <v>-       Plan d’actions personnalisé de la CNAV</v>
          </cell>
        </row>
        <row r="90">
          <cell r="A90" t="str">
            <v>-       Aide au retour à domicile après Hospitalisation de la CNAV</v>
          </cell>
        </row>
        <row r="91">
          <cell r="A91" t="str">
            <v>-       Atelier de prévention du PRIF</v>
          </cell>
        </row>
        <row r="92">
          <cell r="A92" t="str">
            <v>-       Pass’Aidant élaboré par la CNAV, MSA et Hôpital Charles Foix</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70" zoomScaleNormal="70" zoomScaleSheetLayoutView="45" workbookViewId="0">
      <selection activeCell="Q12" sqref="Q12"/>
    </sheetView>
  </sheetViews>
  <sheetFormatPr baseColWidth="10" defaultRowHeight="15" x14ac:dyDescent="0.25"/>
  <cols>
    <col min="1" max="1" width="25.28515625" customWidth="1"/>
    <col min="2" max="2" width="20.140625" customWidth="1"/>
    <col min="3" max="4" width="28.140625" customWidth="1"/>
    <col min="5" max="5" width="21.5703125" customWidth="1"/>
    <col min="6" max="6" width="23.42578125" customWidth="1"/>
    <col min="7" max="7" width="23.140625" customWidth="1"/>
    <col min="8" max="8" width="23.28515625" customWidth="1"/>
    <col min="9" max="9" width="15" customWidth="1"/>
    <col min="10" max="10" width="15.140625" customWidth="1"/>
    <col min="11" max="11" width="19.42578125" customWidth="1"/>
    <col min="12" max="12" width="38.42578125" customWidth="1"/>
    <col min="13" max="13" width="23.7109375" hidden="1" customWidth="1"/>
  </cols>
  <sheetData>
    <row r="1" spans="1:16" ht="36.75" customHeight="1" thickBot="1" x14ac:dyDescent="0.3">
      <c r="A1" s="109" t="s">
        <v>0</v>
      </c>
      <c r="B1" s="109" t="s">
        <v>64</v>
      </c>
      <c r="C1" s="109" t="s">
        <v>1</v>
      </c>
      <c r="D1" s="109" t="s">
        <v>2</v>
      </c>
      <c r="E1" s="113" t="s">
        <v>76</v>
      </c>
      <c r="F1" s="114"/>
      <c r="G1" s="113" t="s">
        <v>77</v>
      </c>
      <c r="H1" s="114"/>
      <c r="I1" s="115" t="s">
        <v>3</v>
      </c>
      <c r="J1" s="116"/>
      <c r="K1" s="111" t="s">
        <v>83</v>
      </c>
      <c r="L1" s="112"/>
      <c r="M1" s="109" t="s">
        <v>7</v>
      </c>
    </row>
    <row r="2" spans="1:16" ht="99" customHeight="1" thickBot="1" x14ac:dyDescent="0.3">
      <c r="A2" s="110"/>
      <c r="B2" s="110"/>
      <c r="C2" s="110"/>
      <c r="D2" s="110"/>
      <c r="E2" s="90" t="s">
        <v>78</v>
      </c>
      <c r="F2" s="90" t="s">
        <v>79</v>
      </c>
      <c r="G2" s="90" t="s">
        <v>80</v>
      </c>
      <c r="H2" s="90" t="s">
        <v>28</v>
      </c>
      <c r="I2" s="1" t="s">
        <v>4</v>
      </c>
      <c r="J2" s="1" t="s">
        <v>90</v>
      </c>
      <c r="K2" s="36" t="s">
        <v>34</v>
      </c>
      <c r="L2" s="37" t="s">
        <v>60</v>
      </c>
      <c r="M2" s="110"/>
    </row>
    <row r="3" spans="1:16" ht="14.25" customHeight="1" x14ac:dyDescent="0.25">
      <c r="A3" s="105" t="s">
        <v>92</v>
      </c>
      <c r="B3" s="106"/>
      <c r="C3" s="106"/>
      <c r="D3" s="106"/>
      <c r="E3" s="106"/>
      <c r="F3" s="106"/>
      <c r="G3" s="106"/>
      <c r="H3" s="106"/>
      <c r="I3" s="106"/>
      <c r="J3" s="106"/>
      <c r="K3" s="106"/>
      <c r="L3" s="106"/>
      <c r="M3" s="2"/>
    </row>
    <row r="4" spans="1:16" ht="21.75" customHeight="1" x14ac:dyDescent="0.25">
      <c r="A4" s="107"/>
      <c r="B4" s="108"/>
      <c r="C4" s="108"/>
      <c r="D4" s="108"/>
      <c r="E4" s="108"/>
      <c r="F4" s="108"/>
      <c r="G4" s="108"/>
      <c r="H4" s="108"/>
      <c r="I4" s="108"/>
      <c r="J4" s="108"/>
      <c r="K4" s="108"/>
      <c r="L4" s="108"/>
      <c r="M4" s="2"/>
    </row>
    <row r="5" spans="1:16" ht="15" customHeight="1" x14ac:dyDescent="0.25">
      <c r="A5" s="107"/>
      <c r="B5" s="108"/>
      <c r="C5" s="108"/>
      <c r="D5" s="108"/>
      <c r="E5" s="108"/>
      <c r="F5" s="108"/>
      <c r="G5" s="108"/>
      <c r="H5" s="108"/>
      <c r="I5" s="108"/>
      <c r="J5" s="108"/>
      <c r="K5" s="108"/>
      <c r="L5" s="108"/>
      <c r="M5" s="2"/>
    </row>
    <row r="6" spans="1:16" ht="15.75" customHeight="1" thickBot="1" x14ac:dyDescent="0.3">
      <c r="A6" s="107"/>
      <c r="B6" s="108"/>
      <c r="C6" s="108"/>
      <c r="D6" s="108"/>
      <c r="E6" s="108"/>
      <c r="F6" s="108"/>
      <c r="G6" s="108"/>
      <c r="H6" s="108"/>
      <c r="I6" s="108"/>
      <c r="J6" s="108"/>
      <c r="K6" s="108"/>
      <c r="L6" s="108"/>
      <c r="M6" s="2"/>
    </row>
    <row r="7" spans="1:16" ht="194.25" customHeight="1" thickBot="1" x14ac:dyDescent="0.3">
      <c r="A7" s="16" t="s">
        <v>91</v>
      </c>
      <c r="B7" s="58"/>
      <c r="C7" s="17"/>
      <c r="D7" s="9"/>
      <c r="E7" s="18"/>
      <c r="F7" s="92" t="e">
        <f>D7/E7</f>
        <v>#DIV/0!</v>
      </c>
      <c r="G7" s="91"/>
      <c r="H7" s="92" t="e">
        <f>D7/G7</f>
        <v>#DIV/0!</v>
      </c>
      <c r="I7" s="38"/>
      <c r="J7" s="38"/>
      <c r="K7" s="40" t="str">
        <f>'Nom du centre social 1'!B58</f>
        <v>Favorable</v>
      </c>
      <c r="L7" s="7"/>
      <c r="M7" s="4"/>
      <c r="P7" s="96"/>
    </row>
    <row r="8" spans="1:16" ht="194.25" customHeight="1" thickBot="1" x14ac:dyDescent="0.3">
      <c r="A8" s="16" t="s">
        <v>91</v>
      </c>
      <c r="B8" s="58"/>
      <c r="C8" s="6"/>
      <c r="D8" s="9"/>
      <c r="E8" s="18"/>
      <c r="F8" s="92" t="e">
        <f t="shared" ref="F8:F13" si="0">D8/E8</f>
        <v>#DIV/0!</v>
      </c>
      <c r="G8" s="91"/>
      <c r="H8" s="92" t="e">
        <f t="shared" ref="H8:H13" si="1">D8/G8</f>
        <v>#DIV/0!</v>
      </c>
      <c r="I8" s="12"/>
      <c r="J8" s="12"/>
      <c r="K8" s="40">
        <f>'Nom du centre social 2'!B58</f>
        <v>0</v>
      </c>
      <c r="L8" s="86"/>
      <c r="M8" s="39"/>
    </row>
    <row r="9" spans="1:16" ht="194.25" customHeight="1" thickBot="1" x14ac:dyDescent="0.3">
      <c r="A9" s="16" t="s">
        <v>91</v>
      </c>
      <c r="B9" s="58"/>
      <c r="C9" s="6"/>
      <c r="D9" s="14"/>
      <c r="E9" s="10"/>
      <c r="F9" s="92" t="e">
        <f t="shared" si="0"/>
        <v>#DIV/0!</v>
      </c>
      <c r="G9" s="93"/>
      <c r="H9" s="92" t="e">
        <f t="shared" si="1"/>
        <v>#DIV/0!</v>
      </c>
      <c r="I9" s="88"/>
      <c r="J9" s="88"/>
      <c r="K9" s="40">
        <f>'Nom du centre social 3'!B58</f>
        <v>0</v>
      </c>
      <c r="L9" s="83"/>
      <c r="M9" s="5"/>
    </row>
    <row r="10" spans="1:16" ht="194.25" customHeight="1" thickBot="1" x14ac:dyDescent="0.3">
      <c r="A10" s="16" t="s">
        <v>91</v>
      </c>
      <c r="B10" s="58"/>
      <c r="C10" s="15"/>
      <c r="D10" s="13"/>
      <c r="E10" s="28"/>
      <c r="F10" s="92" t="e">
        <f t="shared" si="0"/>
        <v>#DIV/0!</v>
      </c>
      <c r="G10" s="94"/>
      <c r="H10" s="92" t="e">
        <f t="shared" si="1"/>
        <v>#DIV/0!</v>
      </c>
      <c r="I10" s="13"/>
      <c r="J10" s="13"/>
      <c r="K10" s="40">
        <f>'Nom du centre social 4'!B58</f>
        <v>0</v>
      </c>
      <c r="L10" s="19"/>
      <c r="M10" s="3"/>
    </row>
    <row r="11" spans="1:16" ht="194.25" customHeight="1" thickBot="1" x14ac:dyDescent="0.3">
      <c r="A11" s="16" t="s">
        <v>91</v>
      </c>
      <c r="B11" s="58"/>
      <c r="C11" s="19"/>
      <c r="D11" s="13"/>
      <c r="E11" s="97"/>
      <c r="F11" s="92" t="e">
        <f t="shared" si="0"/>
        <v>#DIV/0!</v>
      </c>
      <c r="G11" s="94"/>
      <c r="H11" s="92" t="e">
        <f t="shared" si="1"/>
        <v>#DIV/0!</v>
      </c>
      <c r="I11" s="13"/>
      <c r="J11" s="13"/>
      <c r="K11" s="40">
        <f>'Nom du centre social 5'!B58</f>
        <v>0</v>
      </c>
      <c r="L11" s="19"/>
      <c r="M11" s="3"/>
    </row>
    <row r="12" spans="1:16" ht="194.25" customHeight="1" thickBot="1" x14ac:dyDescent="0.3">
      <c r="A12" s="16" t="s">
        <v>91</v>
      </c>
      <c r="B12" s="58"/>
      <c r="C12" s="6"/>
      <c r="D12" s="9"/>
      <c r="E12" s="95"/>
      <c r="F12" s="92" t="e">
        <f t="shared" si="0"/>
        <v>#DIV/0!</v>
      </c>
      <c r="G12" s="95"/>
      <c r="H12" s="92" t="e">
        <f t="shared" si="1"/>
        <v>#DIV/0!</v>
      </c>
      <c r="I12" s="9"/>
      <c r="J12" s="9"/>
      <c r="K12" s="40">
        <f>'Nom du centre social 6'!B58</f>
        <v>0</v>
      </c>
      <c r="L12" s="83"/>
      <c r="M12" s="5"/>
    </row>
    <row r="13" spans="1:16" ht="81" customHeight="1" thickBot="1" x14ac:dyDescent="0.3">
      <c r="A13" s="11" t="s">
        <v>82</v>
      </c>
      <c r="B13" s="58"/>
      <c r="C13" s="6"/>
      <c r="D13" s="9">
        <f>SUM(D7:D12)</f>
        <v>0</v>
      </c>
      <c r="E13" s="99">
        <f>SUM(E7:E12)</f>
        <v>0</v>
      </c>
      <c r="F13" s="92" t="e">
        <f t="shared" si="0"/>
        <v>#DIV/0!</v>
      </c>
      <c r="G13" s="99">
        <f>SUM(G7:G12)</f>
        <v>0</v>
      </c>
      <c r="H13" s="92" t="e">
        <f t="shared" si="1"/>
        <v>#DIV/0!</v>
      </c>
      <c r="I13" s="9">
        <f>SUM(I7:I12)</f>
        <v>0</v>
      </c>
      <c r="J13" s="9">
        <f>SUM(J7:J12)</f>
        <v>0</v>
      </c>
      <c r="K13" s="40"/>
      <c r="L13" s="8"/>
      <c r="M13" s="5"/>
    </row>
    <row r="15" spans="1:16" ht="15" customHeight="1" x14ac:dyDescent="0.25"/>
    <row r="25" spans="4:4" x14ac:dyDescent="0.25">
      <c r="D25">
        <f>15*4+5*2+10*4*2+20*2+10*2+10*2+15*2</f>
        <v>260</v>
      </c>
    </row>
    <row r="56" spans="1:1" hidden="1" x14ac:dyDescent="0.25"/>
    <row r="57" spans="1:1" hidden="1" x14ac:dyDescent="0.25"/>
    <row r="58" spans="1:1" hidden="1" x14ac:dyDescent="0.25"/>
    <row r="59" spans="1:1" hidden="1" x14ac:dyDescent="0.25">
      <c r="A59" t="s">
        <v>6</v>
      </c>
    </row>
    <row r="60" spans="1:1" hidden="1" x14ac:dyDescent="0.25">
      <c r="A60" t="s">
        <v>5</v>
      </c>
    </row>
  </sheetData>
  <mergeCells count="10">
    <mergeCell ref="A3:L6"/>
    <mergeCell ref="B1:B2"/>
    <mergeCell ref="M1:M2"/>
    <mergeCell ref="C1:C2"/>
    <mergeCell ref="A1:A2"/>
    <mergeCell ref="D1:D2"/>
    <mergeCell ref="K1:L1"/>
    <mergeCell ref="E1:F1"/>
    <mergeCell ref="G1:H1"/>
    <mergeCell ref="I1:J1"/>
  </mergeCells>
  <conditionalFormatting sqref="K7:K13">
    <cfRule type="containsText" dxfId="93" priority="1" operator="containsText" text="Réservé">
      <formula>NOT(ISERROR(SEARCH("Réservé",K7)))</formula>
    </cfRule>
    <cfRule type="containsText" dxfId="92" priority="2" operator="containsText" text="Défavorable">
      <formula>NOT(ISERROR(SEARCH("Défavorable",K7)))</formula>
    </cfRule>
    <cfRule type="containsText" dxfId="91" priority="3" operator="containsText" text="Favorable">
      <formula>NOT(ISERROR(SEARCH("Favorable",K7)))</formula>
    </cfRule>
  </conditionalFormatting>
  <dataValidations count="1">
    <dataValidation type="list" allowBlank="1" showInputMessage="1" showErrorMessage="1" sqref="B7:B13">
      <formula1>$A$58:$A$60</formula1>
    </dataValidation>
  </dataValidations>
  <printOptions horizontalCentered="1" verticalCentered="1"/>
  <pageMargins left="0.23622047244094491" right="0.23622047244094491" top="0.35433070866141736" bottom="0.35433070866141736" header="0.31496062992125984" footer="0.31496062992125984"/>
  <pageSetup paperSize="9" scale="10" fitToWidth="7" fitToHeight="0" orientation="landscape" horizontalDpi="4294967295" verticalDpi="4294967295" r:id="rId1"/>
  <headerFooter>
    <oddFooter>Page &amp;P&amp;RTableau présentation DG CS2015.xlsx</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abSelected="1" topLeftCell="A67" workbookViewId="0">
      <selection activeCell="B61" sqref="B61:C61"/>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t="s">
        <v>97</v>
      </c>
      <c r="B2" s="28"/>
      <c r="D2" s="22"/>
    </row>
    <row r="3" spans="1:4" x14ac:dyDescent="0.25">
      <c r="A3" s="81" t="s">
        <v>64</v>
      </c>
      <c r="B3" s="82" t="s">
        <v>98</v>
      </c>
      <c r="D3" s="22"/>
    </row>
    <row r="4" spans="1:4" x14ac:dyDescent="0.25">
      <c r="A4" s="75" t="s">
        <v>65</v>
      </c>
      <c r="B4" s="78">
        <v>3</v>
      </c>
      <c r="D4" s="22"/>
    </row>
    <row r="5" spans="1:4" x14ac:dyDescent="0.25">
      <c r="A5" s="75" t="s">
        <v>81</v>
      </c>
      <c r="B5" s="78">
        <v>30000</v>
      </c>
      <c r="D5" s="22"/>
    </row>
    <row r="6" spans="1:4" ht="60" x14ac:dyDescent="0.25">
      <c r="A6" s="75" t="s">
        <v>72</v>
      </c>
      <c r="B6" s="79" t="s">
        <v>99</v>
      </c>
      <c r="D6" s="22"/>
    </row>
    <row r="7" spans="1:4" ht="60.75" thickBot="1" x14ac:dyDescent="0.3">
      <c r="A7" s="77" t="s">
        <v>73</v>
      </c>
      <c r="B7" s="80" t="s">
        <v>100</v>
      </c>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t="s">
        <v>96</v>
      </c>
      <c r="C13" s="69"/>
      <c r="D13" s="48"/>
    </row>
    <row r="14" spans="1:4" x14ac:dyDescent="0.25">
      <c r="A14" s="117" t="s">
        <v>23</v>
      </c>
      <c r="B14" s="118"/>
      <c r="C14" s="118"/>
      <c r="D14" s="49"/>
    </row>
    <row r="15" spans="1:4" ht="30" x14ac:dyDescent="0.25">
      <c r="A15" s="41" t="s">
        <v>24</v>
      </c>
      <c r="B15" s="30" t="s">
        <v>96</v>
      </c>
      <c r="C15" s="70" t="s">
        <v>101</v>
      </c>
      <c r="D15" s="48"/>
    </row>
    <row r="16" spans="1:4" x14ac:dyDescent="0.25">
      <c r="A16" s="117" t="s">
        <v>10</v>
      </c>
      <c r="B16" s="118"/>
      <c r="C16" s="118"/>
      <c r="D16" s="49"/>
    </row>
    <row r="17" spans="1:4" x14ac:dyDescent="0.25">
      <c r="A17" s="41" t="s">
        <v>20</v>
      </c>
      <c r="B17" s="30" t="s">
        <v>96</v>
      </c>
      <c r="C17" s="69"/>
      <c r="D17" s="48" t="s">
        <v>36</v>
      </c>
    </row>
    <row r="18" spans="1:4" x14ac:dyDescent="0.25">
      <c r="A18" s="117" t="s">
        <v>21</v>
      </c>
      <c r="B18" s="118"/>
      <c r="C18" s="118"/>
      <c r="D18" s="49"/>
    </row>
    <row r="19" spans="1:4" x14ac:dyDescent="0.25">
      <c r="A19" s="41" t="s">
        <v>11</v>
      </c>
      <c r="B19" s="30" t="s">
        <v>96</v>
      </c>
      <c r="C19" s="69" t="s">
        <v>102</v>
      </c>
      <c r="D19" s="48"/>
    </row>
    <row r="20" spans="1:4" x14ac:dyDescent="0.25">
      <c r="A20" s="117" t="s">
        <v>68</v>
      </c>
      <c r="B20" s="118"/>
      <c r="C20" s="118"/>
      <c r="D20" s="49"/>
    </row>
    <row r="21" spans="1:4" x14ac:dyDescent="0.25">
      <c r="A21" s="65" t="s">
        <v>66</v>
      </c>
      <c r="B21" s="30" t="s">
        <v>96</v>
      </c>
      <c r="C21" s="67"/>
      <c r="D21" s="73"/>
    </row>
    <row r="22" spans="1:4" x14ac:dyDescent="0.25">
      <c r="A22" s="66" t="s">
        <v>67</v>
      </c>
      <c r="B22" s="30" t="s">
        <v>96</v>
      </c>
      <c r="C22" s="67"/>
      <c r="D22" s="73"/>
    </row>
    <row r="23" spans="1:4" x14ac:dyDescent="0.25">
      <c r="A23" s="41" t="s">
        <v>22</v>
      </c>
      <c r="B23" s="30" t="s">
        <v>96</v>
      </c>
      <c r="C23" s="69" t="s">
        <v>103</v>
      </c>
      <c r="D23" s="48"/>
    </row>
    <row r="24" spans="1:4" x14ac:dyDescent="0.25">
      <c r="A24" s="43" t="s">
        <v>59</v>
      </c>
      <c r="B24" s="84" t="s">
        <v>104</v>
      </c>
      <c r="C24" s="69"/>
      <c r="D24" s="48"/>
    </row>
    <row r="25" spans="1:4" x14ac:dyDescent="0.25">
      <c r="A25" s="117" t="s">
        <v>32</v>
      </c>
      <c r="B25" s="118"/>
      <c r="C25" s="118"/>
      <c r="D25" s="49"/>
    </row>
    <row r="26" spans="1:4" ht="15.75" thickBot="1" x14ac:dyDescent="0.3">
      <c r="A26" s="44" t="s">
        <v>37</v>
      </c>
      <c r="B26" s="45" t="s">
        <v>96</v>
      </c>
      <c r="C26" s="71" t="s">
        <v>105</v>
      </c>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ht="30" x14ac:dyDescent="0.25">
      <c r="A33" s="43" t="s">
        <v>40</v>
      </c>
      <c r="B33" s="59" t="s">
        <v>96</v>
      </c>
      <c r="C33" s="60" t="s">
        <v>106</v>
      </c>
      <c r="D33" s="48" t="s">
        <v>39</v>
      </c>
    </row>
    <row r="34" spans="1:4" ht="90" x14ac:dyDescent="0.25">
      <c r="A34" s="43" t="s">
        <v>41</v>
      </c>
      <c r="B34" s="59" t="s">
        <v>96</v>
      </c>
      <c r="C34" s="60" t="s">
        <v>107</v>
      </c>
      <c r="D34" s="48" t="s">
        <v>42</v>
      </c>
    </row>
    <row r="35" spans="1:4" x14ac:dyDescent="0.25">
      <c r="A35" s="117" t="s">
        <v>10</v>
      </c>
      <c r="B35" s="118"/>
      <c r="C35" s="119"/>
      <c r="D35" s="49"/>
    </row>
    <row r="36" spans="1:4" ht="75" x14ac:dyDescent="0.25">
      <c r="A36" s="41" t="s">
        <v>26</v>
      </c>
      <c r="B36" s="61" t="s">
        <v>96</v>
      </c>
      <c r="C36" s="76" t="s">
        <v>108</v>
      </c>
      <c r="D36" s="54" t="s">
        <v>69</v>
      </c>
    </row>
    <row r="37" spans="1:4" x14ac:dyDescent="0.25">
      <c r="A37" s="117" t="s">
        <v>21</v>
      </c>
      <c r="B37" s="118"/>
      <c r="C37" s="119"/>
      <c r="D37" s="49" t="s">
        <v>43</v>
      </c>
    </row>
    <row r="38" spans="1:4" x14ac:dyDescent="0.25">
      <c r="A38" s="43" t="s">
        <v>12</v>
      </c>
      <c r="B38" s="30" t="s">
        <v>96</v>
      </c>
      <c r="C38" s="42" t="s">
        <v>109</v>
      </c>
      <c r="D38" s="48"/>
    </row>
    <row r="39" spans="1:4" x14ac:dyDescent="0.25">
      <c r="A39" s="43" t="s">
        <v>33</v>
      </c>
      <c r="B39" s="30"/>
      <c r="C39" s="42"/>
      <c r="D39" s="48"/>
    </row>
    <row r="40" spans="1:4" x14ac:dyDescent="0.25">
      <c r="A40" s="43" t="s">
        <v>13</v>
      </c>
      <c r="B40" s="30" t="s">
        <v>96</v>
      </c>
      <c r="C40" s="42" t="s">
        <v>110</v>
      </c>
      <c r="D40" s="48"/>
    </row>
    <row r="41" spans="1:4" x14ac:dyDescent="0.25">
      <c r="A41" s="43" t="s">
        <v>8</v>
      </c>
      <c r="B41" s="30" t="s">
        <v>96</v>
      </c>
      <c r="C41" s="42" t="s">
        <v>111</v>
      </c>
      <c r="D41" s="48"/>
    </row>
    <row r="42" spans="1:4" x14ac:dyDescent="0.25">
      <c r="A42" s="43" t="s">
        <v>14</v>
      </c>
      <c r="B42" s="30" t="s">
        <v>96</v>
      </c>
      <c r="C42" s="42" t="s">
        <v>109</v>
      </c>
      <c r="D42" s="48"/>
    </row>
    <row r="43" spans="1:4" x14ac:dyDescent="0.25">
      <c r="A43" s="117" t="s">
        <v>15</v>
      </c>
      <c r="B43" s="118"/>
      <c r="C43" s="119"/>
      <c r="D43" s="49" t="s">
        <v>45</v>
      </c>
    </row>
    <row r="44" spans="1:4" x14ac:dyDescent="0.25">
      <c r="A44" s="43" t="s">
        <v>44</v>
      </c>
      <c r="B44" s="31" t="s">
        <v>96</v>
      </c>
      <c r="C44" s="42" t="s">
        <v>112</v>
      </c>
      <c r="D44" s="48"/>
    </row>
    <row r="45" spans="1:4" x14ac:dyDescent="0.25">
      <c r="A45" s="43" t="s">
        <v>16</v>
      </c>
      <c r="B45" s="31" t="s">
        <v>96</v>
      </c>
      <c r="C45" s="42" t="s">
        <v>113</v>
      </c>
      <c r="D45" s="48"/>
    </row>
    <row r="46" spans="1:4" x14ac:dyDescent="0.25">
      <c r="A46" s="117" t="s">
        <v>27</v>
      </c>
      <c r="B46" s="118"/>
      <c r="C46" s="119"/>
      <c r="D46" s="49"/>
    </row>
    <row r="47" spans="1:4" ht="60" x14ac:dyDescent="0.25">
      <c r="A47" s="62" t="s">
        <v>70</v>
      </c>
      <c r="B47" s="85" t="s">
        <v>114</v>
      </c>
      <c r="C47" s="42" t="s">
        <v>115</v>
      </c>
      <c r="D47" s="54" t="s">
        <v>71</v>
      </c>
    </row>
    <row r="48" spans="1:4" ht="45" x14ac:dyDescent="0.25">
      <c r="A48" s="43" t="s">
        <v>29</v>
      </c>
      <c r="B48" s="59" t="s">
        <v>117</v>
      </c>
      <c r="C48" s="42"/>
      <c r="D48" s="48" t="s">
        <v>46</v>
      </c>
    </row>
    <row r="49" spans="1:4" x14ac:dyDescent="0.25">
      <c r="A49" s="117" t="s">
        <v>17</v>
      </c>
      <c r="B49" s="118"/>
      <c r="C49" s="119"/>
      <c r="D49" s="49"/>
    </row>
    <row r="50" spans="1:4" x14ac:dyDescent="0.25">
      <c r="A50" s="43" t="s">
        <v>30</v>
      </c>
      <c r="B50" s="31" t="s">
        <v>96</v>
      </c>
      <c r="C50" s="42" t="s">
        <v>116</v>
      </c>
      <c r="D50" s="48"/>
    </row>
    <row r="51" spans="1:4" ht="15.75" thickBot="1" x14ac:dyDescent="0.3">
      <c r="A51" s="53" t="s">
        <v>31</v>
      </c>
      <c r="B51" s="64" t="s">
        <v>96</v>
      </c>
      <c r="C51" s="46" t="s">
        <v>118</v>
      </c>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t="s">
        <v>52</v>
      </c>
      <c r="C58" s="134"/>
      <c r="D58" s="56" t="s">
        <v>63</v>
      </c>
    </row>
    <row r="59" spans="1:4" x14ac:dyDescent="0.25">
      <c r="A59" s="117" t="s">
        <v>55</v>
      </c>
      <c r="B59" s="118"/>
      <c r="C59" s="119"/>
      <c r="D59" s="49"/>
    </row>
    <row r="60" spans="1:4" ht="45" customHeight="1" x14ac:dyDescent="0.25">
      <c r="A60" s="43" t="s">
        <v>56</v>
      </c>
      <c r="B60" s="120" t="s">
        <v>119</v>
      </c>
      <c r="C60" s="121"/>
      <c r="D60" s="48"/>
    </row>
    <row r="61" spans="1:4" ht="45" customHeight="1" x14ac:dyDescent="0.25">
      <c r="A61" s="43" t="s">
        <v>57</v>
      </c>
      <c r="B61" s="122" t="s">
        <v>120</v>
      </c>
      <c r="C61" s="123"/>
      <c r="D61" s="48"/>
    </row>
    <row r="62" spans="1:4" ht="45.75" customHeight="1" thickBot="1" x14ac:dyDescent="0.3">
      <c r="A62" s="53" t="s">
        <v>35</v>
      </c>
      <c r="B62" s="126"/>
      <c r="C62" s="127"/>
      <c r="D62" s="74" t="s">
        <v>58</v>
      </c>
    </row>
    <row r="63" spans="1:4" ht="15" customHeight="1"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90" priority="11" operator="containsText" text="Réservé">
      <formula>NOT(ISERROR(SEARCH("Réservé",B58)))</formula>
    </cfRule>
    <cfRule type="containsText" dxfId="89" priority="12" operator="containsText" text="Défavorable">
      <formula>NOT(ISERROR(SEARCH("Défavorable",B58)))</formula>
    </cfRule>
    <cfRule type="containsText" dxfId="88" priority="13" operator="containsText" text="Favorable">
      <formula>NOT(ISERROR(SEARCH("Favorable",B58)))</formula>
    </cfRule>
  </conditionalFormatting>
  <conditionalFormatting sqref="B4:B7">
    <cfRule type="expression" dxfId="87" priority="10">
      <formula>B3="Non"</formula>
    </cfRule>
  </conditionalFormatting>
  <conditionalFormatting sqref="B5:B7">
    <cfRule type="expression" dxfId="86" priority="9">
      <formula>B3="Non"</formula>
    </cfRule>
  </conditionalFormatting>
  <conditionalFormatting sqref="A11:C26">
    <cfRule type="containsText" dxfId="85" priority="8" operator="containsText" text="Non">
      <formula>NOT(ISERROR(SEARCH("Non",A11)))</formula>
    </cfRule>
  </conditionalFormatting>
  <conditionalFormatting sqref="B8">
    <cfRule type="expression" dxfId="84" priority="7">
      <formula>B5="Non"</formula>
    </cfRule>
  </conditionalFormatting>
  <conditionalFormatting sqref="B8">
    <cfRule type="expression" dxfId="83" priority="6">
      <formula>B4="Non"</formula>
    </cfRule>
  </conditionalFormatting>
  <conditionalFormatting sqref="B6:B7">
    <cfRule type="expression" dxfId="82" priority="5">
      <formula>B5="Non"</formula>
    </cfRule>
  </conditionalFormatting>
  <conditionalFormatting sqref="B6:B7">
    <cfRule type="expression" dxfId="81" priority="4">
      <formula>B4="Non"</formula>
    </cfRule>
  </conditionalFormatting>
  <conditionalFormatting sqref="B6">
    <cfRule type="expression" dxfId="80" priority="3">
      <formula>B3="Non"</formula>
    </cfRule>
  </conditionalFormatting>
  <conditionalFormatting sqref="B7">
    <cfRule type="expression" dxfId="79" priority="2">
      <formula>B3="Non"</formula>
    </cfRule>
  </conditionalFormatting>
  <conditionalFormatting sqref="A38:C50">
    <cfRule type="containsText" dxfId="78"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23622047244094491" right="0.23622047244094491" top="0.74803149606299213" bottom="0.74803149606299213" header="0.31496062992125984" footer="0.31496062992125984"/>
  <pageSetup paperSize="8"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22" workbookViewId="0">
      <selection activeCell="D72" sqref="D72"/>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4"/>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98"/>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48" customHeight="1" x14ac:dyDescent="0.25">
      <c r="A60" s="43" t="s">
        <v>56</v>
      </c>
      <c r="B60" s="120"/>
      <c r="C60" s="121"/>
      <c r="D60" s="48"/>
    </row>
    <row r="61" spans="1:4" ht="47.25" customHeight="1" x14ac:dyDescent="0.25">
      <c r="A61" s="43" t="s">
        <v>57</v>
      </c>
      <c r="B61" s="122"/>
      <c r="C61" s="123"/>
      <c r="D61" s="48"/>
    </row>
    <row r="62" spans="1:4" ht="30.75" thickBot="1" x14ac:dyDescent="0.3">
      <c r="A62" s="53" t="s">
        <v>35</v>
      </c>
      <c r="B62" s="126"/>
      <c r="C62" s="127"/>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77" priority="11" operator="containsText" text="Réservé">
      <formula>NOT(ISERROR(SEARCH("Réservé",B58)))</formula>
    </cfRule>
    <cfRule type="containsText" dxfId="76" priority="12" operator="containsText" text="Défavorable">
      <formula>NOT(ISERROR(SEARCH("Défavorable",B58)))</formula>
    </cfRule>
    <cfRule type="containsText" dxfId="75" priority="13" operator="containsText" text="Favorable">
      <formula>NOT(ISERROR(SEARCH("Favorable",B58)))</formula>
    </cfRule>
  </conditionalFormatting>
  <conditionalFormatting sqref="B4:B7">
    <cfRule type="expression" dxfId="74" priority="10">
      <formula>B3="Non"</formula>
    </cfRule>
  </conditionalFormatting>
  <conditionalFormatting sqref="B5:B7">
    <cfRule type="expression" dxfId="73" priority="9">
      <formula>B3="Non"</formula>
    </cfRule>
  </conditionalFormatting>
  <conditionalFormatting sqref="A11:C26">
    <cfRule type="containsText" dxfId="72" priority="8" operator="containsText" text="Non">
      <formula>NOT(ISERROR(SEARCH("Non",A11)))</formula>
    </cfRule>
  </conditionalFormatting>
  <conditionalFormatting sqref="B8">
    <cfRule type="expression" dxfId="71" priority="7">
      <formula>B5="Non"</formula>
    </cfRule>
  </conditionalFormatting>
  <conditionalFormatting sqref="B8">
    <cfRule type="expression" dxfId="70" priority="6">
      <formula>B4="Non"</formula>
    </cfRule>
  </conditionalFormatting>
  <conditionalFormatting sqref="B6:B7">
    <cfRule type="expression" dxfId="69" priority="5">
      <formula>B5="Non"</formula>
    </cfRule>
  </conditionalFormatting>
  <conditionalFormatting sqref="B6:B7">
    <cfRule type="expression" dxfId="68" priority="4">
      <formula>B4="Non"</formula>
    </cfRule>
  </conditionalFormatting>
  <conditionalFormatting sqref="B6">
    <cfRule type="expression" dxfId="67" priority="3">
      <formula>B3="Non"</formula>
    </cfRule>
  </conditionalFormatting>
  <conditionalFormatting sqref="B7">
    <cfRule type="expression" dxfId="66" priority="2">
      <formula>B3="Non"</formula>
    </cfRule>
  </conditionalFormatting>
  <conditionalFormatting sqref="A38:C50">
    <cfRule type="containsText" dxfId="65"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46" workbookViewId="0">
      <selection activeCell="D67" sqref="D6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94</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70"/>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98"/>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98"/>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x14ac:dyDescent="0.25">
      <c r="A60" s="43" t="s">
        <v>56</v>
      </c>
      <c r="B60" s="120"/>
      <c r="C60" s="121"/>
      <c r="D60" s="48"/>
    </row>
    <row r="61" spans="1:4" ht="45" customHeight="1" x14ac:dyDescent="0.25">
      <c r="A61" s="43" t="s">
        <v>57</v>
      </c>
      <c r="B61" s="122"/>
      <c r="C61" s="123"/>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64" priority="11" operator="containsText" text="Réservé">
      <formula>NOT(ISERROR(SEARCH("Réservé",B58)))</formula>
    </cfRule>
    <cfRule type="containsText" dxfId="63" priority="12" operator="containsText" text="Défavorable">
      <formula>NOT(ISERROR(SEARCH("Défavorable",B58)))</formula>
    </cfRule>
    <cfRule type="containsText" dxfId="62" priority="13" operator="containsText" text="Favorable">
      <formula>NOT(ISERROR(SEARCH("Favorable",B58)))</formula>
    </cfRule>
  </conditionalFormatting>
  <conditionalFormatting sqref="B4:B7">
    <cfRule type="expression" dxfId="61" priority="10">
      <formula>B3="Non"</formula>
    </cfRule>
  </conditionalFormatting>
  <conditionalFormatting sqref="B5:B7">
    <cfRule type="expression" dxfId="60" priority="9">
      <formula>B3="Non"</formula>
    </cfRule>
  </conditionalFormatting>
  <conditionalFormatting sqref="A11:C26">
    <cfRule type="containsText" dxfId="59" priority="8" operator="containsText" text="Non">
      <formula>NOT(ISERROR(SEARCH("Non",A11)))</formula>
    </cfRule>
  </conditionalFormatting>
  <conditionalFormatting sqref="B8">
    <cfRule type="expression" dxfId="58" priority="7">
      <formula>B5="Non"</formula>
    </cfRule>
  </conditionalFormatting>
  <conditionalFormatting sqref="B8">
    <cfRule type="expression" dxfId="57" priority="6">
      <formula>B4="Non"</formula>
    </cfRule>
  </conditionalFormatting>
  <conditionalFormatting sqref="B6:B7">
    <cfRule type="expression" dxfId="56" priority="5">
      <formula>B5="Non"</formula>
    </cfRule>
  </conditionalFormatting>
  <conditionalFormatting sqref="B6:B7">
    <cfRule type="expression" dxfId="55" priority="4">
      <formula>B4="Non"</formula>
    </cfRule>
  </conditionalFormatting>
  <conditionalFormatting sqref="B6">
    <cfRule type="expression" dxfId="54" priority="3">
      <formula>B3="Non"</formula>
    </cfRule>
  </conditionalFormatting>
  <conditionalFormatting sqref="B7">
    <cfRule type="expression" dxfId="53" priority="2">
      <formula>B3="Non"</formula>
    </cfRule>
  </conditionalFormatting>
  <conditionalFormatting sqref="A38:C50">
    <cfRule type="containsText" dxfId="52"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selection activeCell="H20" sqref="H20"/>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8" customHeight="1" x14ac:dyDescent="0.25">
      <c r="A36" s="41" t="s">
        <v>26</v>
      </c>
      <c r="B36" s="61" t="s">
        <v>74</v>
      </c>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47.25" customHeight="1"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45" customHeight="1" x14ac:dyDescent="0.25">
      <c r="A60" s="43" t="s">
        <v>56</v>
      </c>
      <c r="B60" s="120"/>
      <c r="C60" s="121"/>
      <c r="D60" s="48"/>
    </row>
    <row r="61" spans="1:4" x14ac:dyDescent="0.25">
      <c r="A61" s="43" t="s">
        <v>57</v>
      </c>
      <c r="B61" s="137"/>
      <c r="C61" s="138"/>
      <c r="D61" s="48"/>
    </row>
    <row r="62" spans="1:4" ht="33" customHeight="1"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95</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51" priority="11" operator="containsText" text="Réservé">
      <formula>NOT(ISERROR(SEARCH("Réservé",B58)))</formula>
    </cfRule>
    <cfRule type="containsText" dxfId="50" priority="12" operator="containsText" text="Défavorable">
      <formula>NOT(ISERROR(SEARCH("Défavorable",B58)))</formula>
    </cfRule>
    <cfRule type="containsText" dxfId="49" priority="13" operator="containsText" text="Favorable">
      <formula>NOT(ISERROR(SEARCH("Favorable",B58)))</formula>
    </cfRule>
  </conditionalFormatting>
  <conditionalFormatting sqref="B4:B7">
    <cfRule type="expression" dxfId="48" priority="10">
      <formula>B3="Non"</formula>
    </cfRule>
  </conditionalFormatting>
  <conditionalFormatting sqref="B5:B7">
    <cfRule type="expression" dxfId="47" priority="9">
      <formula>B3="Non"</formula>
    </cfRule>
  </conditionalFormatting>
  <conditionalFormatting sqref="A11:C26">
    <cfRule type="containsText" dxfId="46" priority="8" operator="containsText" text="Non">
      <formula>NOT(ISERROR(SEARCH("Non",A11)))</formula>
    </cfRule>
  </conditionalFormatting>
  <conditionalFormatting sqref="B8">
    <cfRule type="expression" dxfId="45" priority="7">
      <formula>B5="Non"</formula>
    </cfRule>
  </conditionalFormatting>
  <conditionalFormatting sqref="B8">
    <cfRule type="expression" dxfId="44" priority="6">
      <formula>B4="Non"</formula>
    </cfRule>
  </conditionalFormatting>
  <conditionalFormatting sqref="B6:B7">
    <cfRule type="expression" dxfId="43" priority="5">
      <formula>B5="Non"</formula>
    </cfRule>
  </conditionalFormatting>
  <conditionalFormatting sqref="B6:B7">
    <cfRule type="expression" dxfId="42" priority="4">
      <formula>B4="Non"</formula>
    </cfRule>
  </conditionalFormatting>
  <conditionalFormatting sqref="B6">
    <cfRule type="expression" dxfId="41" priority="3">
      <formula>B3="Non"</formula>
    </cfRule>
  </conditionalFormatting>
  <conditionalFormatting sqref="B7">
    <cfRule type="expression" dxfId="40" priority="2">
      <formula>B3="Non"</formula>
    </cfRule>
  </conditionalFormatting>
  <conditionalFormatting sqref="A38:C50">
    <cfRule type="containsText" dxfId="39"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46" workbookViewId="0">
      <selection activeCell="D70" sqref="D70"/>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17" t="s">
        <v>32</v>
      </c>
      <c r="B25" s="118"/>
      <c r="C25" s="118"/>
      <c r="D25" s="49"/>
    </row>
    <row r="26" spans="1:4" ht="15.75" thickBot="1" x14ac:dyDescent="0.3">
      <c r="A26" s="44" t="s">
        <v>37</v>
      </c>
      <c r="B26" s="45"/>
      <c r="C26" s="89"/>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t="s">
        <v>75</v>
      </c>
      <c r="C36" s="76"/>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98"/>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30" customHeight="1" x14ac:dyDescent="0.25">
      <c r="A60" s="43" t="s">
        <v>56</v>
      </c>
      <c r="B60" s="120"/>
      <c r="C60" s="121"/>
      <c r="D60" s="48"/>
    </row>
    <row r="61" spans="1:4" ht="45.75" customHeight="1" x14ac:dyDescent="0.25">
      <c r="A61" s="43" t="s">
        <v>57</v>
      </c>
      <c r="B61" s="122"/>
      <c r="C61" s="123"/>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95</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38" priority="11" operator="containsText" text="Réservé">
      <formula>NOT(ISERROR(SEARCH("Réservé",B58)))</formula>
    </cfRule>
    <cfRule type="containsText" dxfId="37" priority="12" operator="containsText" text="Défavorable">
      <formula>NOT(ISERROR(SEARCH("Défavorable",B58)))</formula>
    </cfRule>
    <cfRule type="containsText" dxfId="36" priority="13" operator="containsText" text="Favorable">
      <formula>NOT(ISERROR(SEARCH("Favorable",B58)))</formula>
    </cfRule>
  </conditionalFormatting>
  <conditionalFormatting sqref="B4:B7">
    <cfRule type="expression" dxfId="35" priority="10">
      <formula>B3="Non"</formula>
    </cfRule>
  </conditionalFormatting>
  <conditionalFormatting sqref="B5:B7">
    <cfRule type="expression" dxfId="34" priority="9">
      <formula>B3="Non"</formula>
    </cfRule>
  </conditionalFormatting>
  <conditionalFormatting sqref="A11:C26">
    <cfRule type="containsText" dxfId="33" priority="8" operator="containsText" text="Non">
      <formula>NOT(ISERROR(SEARCH("Non",A11)))</formula>
    </cfRule>
  </conditionalFormatting>
  <conditionalFormatting sqref="B8">
    <cfRule type="expression" dxfId="32" priority="7">
      <formula>B5="Non"</formula>
    </cfRule>
  </conditionalFormatting>
  <conditionalFormatting sqref="B8">
    <cfRule type="expression" dxfId="31" priority="6">
      <formula>B4="Non"</formula>
    </cfRule>
  </conditionalFormatting>
  <conditionalFormatting sqref="B6:B7">
    <cfRule type="expression" dxfId="30" priority="5">
      <formula>B5="Non"</formula>
    </cfRule>
  </conditionalFormatting>
  <conditionalFormatting sqref="B6:B7">
    <cfRule type="expression" dxfId="29" priority="4">
      <formula>B4="Non"</formula>
    </cfRule>
  </conditionalFormatting>
  <conditionalFormatting sqref="B6">
    <cfRule type="expression" dxfId="28" priority="3">
      <formula>B3="Non"</formula>
    </cfRule>
  </conditionalFormatting>
  <conditionalFormatting sqref="B7">
    <cfRule type="expression" dxfId="27" priority="2">
      <formula>B3="Non"</formula>
    </cfRule>
  </conditionalFormatting>
  <conditionalFormatting sqref="A38:C50">
    <cfRule type="containsText" dxfId="26"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25" workbookViewId="0">
      <selection activeCell="D67" sqref="D6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4"/>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38.25" customHeight="1"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45.75" customHeight="1" x14ac:dyDescent="0.25">
      <c r="A60" s="43" t="s">
        <v>56</v>
      </c>
      <c r="B60" s="120"/>
      <c r="C60" s="121"/>
      <c r="D60" s="48"/>
    </row>
    <row r="61" spans="1:4" x14ac:dyDescent="0.25">
      <c r="A61" s="43" t="s">
        <v>57</v>
      </c>
      <c r="B61" s="137"/>
      <c r="C61" s="138"/>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25" priority="11" operator="containsText" text="Réservé">
      <formula>NOT(ISERROR(SEARCH("Réservé",B58)))</formula>
    </cfRule>
    <cfRule type="containsText" dxfId="24" priority="12" operator="containsText" text="Défavorable">
      <formula>NOT(ISERROR(SEARCH("Défavorable",B58)))</formula>
    </cfRule>
    <cfRule type="containsText" dxfId="23" priority="13" operator="containsText" text="Favorable">
      <formula>NOT(ISERROR(SEARCH("Favorable",B58)))</formula>
    </cfRule>
  </conditionalFormatting>
  <conditionalFormatting sqref="B4:B7">
    <cfRule type="expression" dxfId="22" priority="10">
      <formula>B3="Non"</formula>
    </cfRule>
  </conditionalFormatting>
  <conditionalFormatting sqref="B5:B7">
    <cfRule type="expression" dxfId="21" priority="9">
      <formula>B3="Non"</formula>
    </cfRule>
  </conditionalFormatting>
  <conditionalFormatting sqref="A11:C26">
    <cfRule type="containsText" dxfId="20" priority="8" operator="containsText" text="Non">
      <formula>NOT(ISERROR(SEARCH("Non",A11)))</formula>
    </cfRule>
  </conditionalFormatting>
  <conditionalFormatting sqref="B8">
    <cfRule type="expression" dxfId="19" priority="7">
      <formula>B5="Non"</formula>
    </cfRule>
  </conditionalFormatting>
  <conditionalFormatting sqref="B8">
    <cfRule type="expression" dxfId="18" priority="6">
      <formula>B4="Non"</formula>
    </cfRule>
  </conditionalFormatting>
  <conditionalFormatting sqref="B6:B7">
    <cfRule type="expression" dxfId="17" priority="5">
      <formula>B5="Non"</formula>
    </cfRule>
  </conditionalFormatting>
  <conditionalFormatting sqref="B6:B7">
    <cfRule type="expression" dxfId="16" priority="4">
      <formula>B4="Non"</formula>
    </cfRule>
  </conditionalFormatting>
  <conditionalFormatting sqref="B6">
    <cfRule type="expression" dxfId="15" priority="3">
      <formula>B3="Non"</formula>
    </cfRule>
  </conditionalFormatting>
  <conditionalFormatting sqref="B7">
    <cfRule type="expression" dxfId="14" priority="2">
      <formula>B3="Non"</formula>
    </cfRule>
  </conditionalFormatting>
  <conditionalFormatting sqref="A38:C50">
    <cfRule type="containsText" dxfId="13"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52" workbookViewId="0">
      <selection activeCell="D77" sqref="D7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31"/>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63"/>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x14ac:dyDescent="0.25">
      <c r="A60" s="43" t="s">
        <v>56</v>
      </c>
      <c r="B60" s="120"/>
      <c r="C60" s="121"/>
      <c r="D60" s="48"/>
    </row>
    <row r="61" spans="1:4" x14ac:dyDescent="0.25">
      <c r="A61" s="43" t="s">
        <v>57</v>
      </c>
      <c r="B61" s="137"/>
      <c r="C61" s="138"/>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86</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C66:C68"/>
    <mergeCell ref="B62:C62"/>
    <mergeCell ref="A32:C32"/>
    <mergeCell ref="A35:C35"/>
    <mergeCell ref="A37:C37"/>
    <mergeCell ref="A43:C43"/>
    <mergeCell ref="A46:C46"/>
    <mergeCell ref="A49:C49"/>
    <mergeCell ref="B57:C57"/>
    <mergeCell ref="B58:C58"/>
    <mergeCell ref="A59:C59"/>
    <mergeCell ref="B60:C60"/>
    <mergeCell ref="B61:C61"/>
    <mergeCell ref="A25:C25"/>
    <mergeCell ref="A12:C12"/>
    <mergeCell ref="A14:C14"/>
    <mergeCell ref="A16:C16"/>
    <mergeCell ref="A18:C18"/>
    <mergeCell ref="A20:C20"/>
  </mergeCells>
  <conditionalFormatting sqref="B58:C58">
    <cfRule type="containsText" dxfId="12" priority="9" operator="containsText" text="Réservé">
      <formula>NOT(ISERROR(SEARCH("Réservé",B58)))</formula>
    </cfRule>
    <cfRule type="containsText" dxfId="11" priority="10" operator="containsText" text="Défavorable">
      <formula>NOT(ISERROR(SEARCH("Défavorable",B58)))</formula>
    </cfRule>
    <cfRule type="containsText" dxfId="10" priority="11" operator="containsText" text="Favorable">
      <formula>NOT(ISERROR(SEARCH("Favorable",B58)))</formula>
    </cfRule>
  </conditionalFormatting>
  <conditionalFormatting sqref="B4:B7">
    <cfRule type="expression" dxfId="9" priority="8">
      <formula>B3="Non"</formula>
    </cfRule>
  </conditionalFormatting>
  <conditionalFormatting sqref="B5:B7">
    <cfRule type="expression" dxfId="8" priority="7">
      <formula>B3="Non"</formula>
    </cfRule>
  </conditionalFormatting>
  <conditionalFormatting sqref="A11:C26">
    <cfRule type="containsText" dxfId="7" priority="6" operator="containsText" text="Non">
      <formula>NOT(ISERROR(SEARCH("Non",A11)))</formula>
    </cfRule>
  </conditionalFormatting>
  <conditionalFormatting sqref="B8">
    <cfRule type="expression" dxfId="6" priority="13">
      <formula>B5="Non"</formula>
    </cfRule>
  </conditionalFormatting>
  <conditionalFormatting sqref="B8">
    <cfRule type="expression" dxfId="5" priority="15">
      <formula>B4="Non"</formula>
    </cfRule>
  </conditionalFormatting>
  <conditionalFormatting sqref="B6:B7">
    <cfRule type="expression" dxfId="4" priority="5">
      <formula>B5="Non"</formula>
    </cfRule>
  </conditionalFormatting>
  <conditionalFormatting sqref="B6:B7">
    <cfRule type="expression" dxfId="3" priority="4">
      <formula>B4="Non"</formula>
    </cfRule>
  </conditionalFormatting>
  <conditionalFormatting sqref="B6">
    <cfRule type="expression" dxfId="2" priority="3">
      <formula>B3="Non"</formula>
    </cfRule>
  </conditionalFormatting>
  <conditionalFormatting sqref="B7">
    <cfRule type="expression" dxfId="1" priority="2">
      <formula>B3="Non"</formula>
    </cfRule>
  </conditionalFormatting>
  <conditionalFormatting sqref="A38:C50">
    <cfRule type="containsText" dxfId="0" priority="1" operator="containsText" text="Oui">
      <formula>NOT(ISERROR(SEARCH("Oui",A38)))</formula>
    </cfRule>
  </conditionalFormatting>
  <dataValidations count="5">
    <dataValidation type="list" showInputMessage="1" showErrorMessage="1" sqref="B58:C59">
      <formula1>B82:B85</formula1>
    </dataValidation>
    <dataValidation type="list" allowBlank="1" showInputMessage="1" showErrorMessage="1" sqref="B13 B44:B45 B38:B42">
      <formula1>$A$82:$A$84</formula1>
    </dataValidation>
    <dataValidation type="list" showInputMessage="1" showErrorMessage="1" sqref="B15 B17 B19 B21:B23 B26 B50">
      <formula1>$A$82:$A$84</formula1>
    </dataValidation>
    <dataValidation showInputMessage="1" showErrorMessage="1" sqref="B60:C60"/>
    <dataValidation type="list" allowBlank="1" showInputMessage="1" showErrorMessage="1" sqref="B3">
      <formula1>$A$83:$A$85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Récap projets</vt:lpstr>
      <vt:lpstr>Nom du centre social 1</vt:lpstr>
      <vt:lpstr>Nom du centre social 2</vt:lpstr>
      <vt:lpstr>Nom du centre social 3</vt:lpstr>
      <vt:lpstr>Nom du centre social 4</vt:lpstr>
      <vt:lpstr>Nom du centre social 5</vt:lpstr>
      <vt:lpstr>Nom du centre social 6</vt:lpstr>
      <vt:lpstr>Nom centre social 7</vt:lpstr>
      <vt:lpstr>'Récap projets'!Zone_d_impression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Z016976</dc:creator>
  <cp:lastModifiedBy>fdcsx95</cp:lastModifiedBy>
  <cp:lastPrinted>2016-10-25T14:52:57Z</cp:lastPrinted>
  <dcterms:created xsi:type="dcterms:W3CDTF">2015-02-16T07:09:20Z</dcterms:created>
  <dcterms:modified xsi:type="dcterms:W3CDTF">2018-01-22T17:40:16Z</dcterms:modified>
</cp:coreProperties>
</file>