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80" windowWidth="23256" windowHeight="12996"/>
  </bookViews>
  <sheets>
    <sheet name="Base de données" sheetId="1" r:id="rId1"/>
    <sheet name="codes" sheetId="3" state="hidden" r:id="rId2"/>
  </sheets>
  <definedNames>
    <definedName name="_xlnm._FilterDatabase" localSheetId="0" hidden="1">'Base de données'!$A$4:$AC$1500</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_xlnm.Criteria" localSheetId="0">'Base de données'!$AN$3:$AQ$4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données'!$A$1:$AF$1015</definedName>
  </definedNames>
  <calcPr calcId="145621"/>
</workbook>
</file>

<file path=xl/calcChain.xml><?xml version="1.0" encoding="utf-8"?>
<calcChain xmlns="http://schemas.openxmlformats.org/spreadsheetml/2006/main">
  <c r="Y127" i="1" l="1"/>
  <c r="AA126" i="1"/>
  <c r="AA128" i="1"/>
  <c r="AA131" i="1"/>
  <c r="Y131" i="1"/>
  <c r="AA130" i="1"/>
  <c r="Y130" i="1"/>
  <c r="AA129" i="1"/>
  <c r="AA127" i="1"/>
  <c r="Y126" i="1"/>
  <c r="AA125" i="1"/>
  <c r="Y125" i="1"/>
  <c r="AA124" i="1"/>
  <c r="AA123" i="1"/>
  <c r="Y123" i="1"/>
  <c r="AC123" i="1" l="1"/>
  <c r="AS1500" i="1" l="1"/>
  <c r="AR1500" i="1"/>
  <c r="AQ1500" i="1"/>
  <c r="AI1500" i="1"/>
  <c r="AH1500" i="1"/>
  <c r="AG1500" i="1"/>
  <c r="AF1500" i="1"/>
  <c r="AE1500" i="1"/>
  <c r="I1500" i="1"/>
  <c r="H1500" i="1"/>
  <c r="K1500" i="1" s="1"/>
  <c r="AS1499" i="1"/>
  <c r="AR1499" i="1"/>
  <c r="AQ1499" i="1"/>
  <c r="AI1499" i="1"/>
  <c r="AH1499" i="1"/>
  <c r="AG1499" i="1"/>
  <c r="AF1499" i="1"/>
  <c r="AE1499" i="1"/>
  <c r="I1499" i="1"/>
  <c r="H1499" i="1"/>
  <c r="K1499" i="1" s="1"/>
  <c r="AS1498" i="1"/>
  <c r="AR1498" i="1"/>
  <c r="AQ1498" i="1"/>
  <c r="AI1498" i="1"/>
  <c r="AH1498" i="1"/>
  <c r="AG1498" i="1"/>
  <c r="AF1498" i="1"/>
  <c r="AE1498" i="1"/>
  <c r="I1498" i="1"/>
  <c r="H1498" i="1"/>
  <c r="K1498" i="1" s="1"/>
  <c r="AS1497" i="1"/>
  <c r="AR1497" i="1"/>
  <c r="AQ1497" i="1"/>
  <c r="AI1497" i="1"/>
  <c r="AH1497" i="1"/>
  <c r="AG1497" i="1"/>
  <c r="AF1497" i="1"/>
  <c r="AE1497" i="1"/>
  <c r="I1497" i="1"/>
  <c r="H1497" i="1"/>
  <c r="K1497" i="1" s="1"/>
  <c r="AS1496" i="1"/>
  <c r="AR1496" i="1"/>
  <c r="AQ1496" i="1"/>
  <c r="AI1496" i="1"/>
  <c r="AH1496" i="1"/>
  <c r="AG1496" i="1"/>
  <c r="AF1496" i="1"/>
  <c r="AE1496" i="1"/>
  <c r="I1496" i="1"/>
  <c r="H1496" i="1"/>
  <c r="K1496" i="1" s="1"/>
  <c r="AS1495" i="1"/>
  <c r="AR1495" i="1"/>
  <c r="AQ1495" i="1"/>
  <c r="AI1495" i="1"/>
  <c r="AH1495" i="1"/>
  <c r="AG1495" i="1"/>
  <c r="AF1495" i="1"/>
  <c r="AE1495" i="1"/>
  <c r="I1495" i="1"/>
  <c r="H1495" i="1"/>
  <c r="K1495" i="1" s="1"/>
  <c r="AS1494" i="1"/>
  <c r="AR1494" i="1"/>
  <c r="AQ1494" i="1"/>
  <c r="AI1494" i="1"/>
  <c r="AH1494" i="1"/>
  <c r="AG1494" i="1"/>
  <c r="AF1494" i="1"/>
  <c r="AE1494" i="1"/>
  <c r="I1494" i="1"/>
  <c r="H1494" i="1"/>
  <c r="K1494" i="1" s="1"/>
  <c r="AS1493" i="1"/>
  <c r="AR1493" i="1"/>
  <c r="AQ1493" i="1"/>
  <c r="AI1493" i="1"/>
  <c r="AH1493" i="1"/>
  <c r="AG1493" i="1"/>
  <c r="AF1493" i="1"/>
  <c r="AE1493" i="1"/>
  <c r="I1493" i="1"/>
  <c r="H1493" i="1"/>
  <c r="K1493" i="1" s="1"/>
  <c r="AS1492" i="1"/>
  <c r="AR1492" i="1"/>
  <c r="AQ1492" i="1"/>
  <c r="AI1492" i="1"/>
  <c r="AH1492" i="1"/>
  <c r="AG1492" i="1"/>
  <c r="AF1492" i="1"/>
  <c r="AE1492" i="1"/>
  <c r="I1492" i="1"/>
  <c r="H1492" i="1"/>
  <c r="K1492" i="1" s="1"/>
  <c r="AS1491" i="1"/>
  <c r="AR1491" i="1"/>
  <c r="AQ1491" i="1"/>
  <c r="AI1491" i="1"/>
  <c r="AH1491" i="1"/>
  <c r="AG1491" i="1"/>
  <c r="AF1491" i="1"/>
  <c r="AE1491" i="1"/>
  <c r="I1491" i="1"/>
  <c r="H1491" i="1"/>
  <c r="K1491" i="1" s="1"/>
  <c r="AS1490" i="1"/>
  <c r="AR1490" i="1"/>
  <c r="AQ1490" i="1"/>
  <c r="AI1490" i="1"/>
  <c r="AH1490" i="1"/>
  <c r="AG1490" i="1"/>
  <c r="AF1490" i="1"/>
  <c r="AE1490" i="1"/>
  <c r="I1490" i="1"/>
  <c r="H1490" i="1"/>
  <c r="K1490" i="1" s="1"/>
  <c r="AS1489" i="1"/>
  <c r="AR1489" i="1"/>
  <c r="AQ1489" i="1"/>
  <c r="AI1489" i="1"/>
  <c r="AH1489" i="1"/>
  <c r="AG1489" i="1"/>
  <c r="AF1489" i="1"/>
  <c r="AE1489" i="1"/>
  <c r="I1489" i="1"/>
  <c r="H1489" i="1"/>
  <c r="K1489" i="1" s="1"/>
  <c r="AS1488" i="1"/>
  <c r="AR1488" i="1"/>
  <c r="AQ1488" i="1"/>
  <c r="AI1488" i="1"/>
  <c r="AH1488" i="1"/>
  <c r="AG1488" i="1"/>
  <c r="AF1488" i="1"/>
  <c r="AE1488" i="1"/>
  <c r="I1488" i="1"/>
  <c r="H1488" i="1"/>
  <c r="K1488" i="1" s="1"/>
  <c r="AS1487" i="1"/>
  <c r="AR1487" i="1"/>
  <c r="AQ1487" i="1"/>
  <c r="AI1487" i="1"/>
  <c r="AH1487" i="1"/>
  <c r="AG1487" i="1"/>
  <c r="AF1487" i="1"/>
  <c r="AE1487" i="1"/>
  <c r="I1487" i="1"/>
  <c r="H1487" i="1"/>
  <c r="K1487" i="1" s="1"/>
  <c r="AS1486" i="1"/>
  <c r="AR1486" i="1"/>
  <c r="AQ1486" i="1"/>
  <c r="AI1486" i="1"/>
  <c r="AH1486" i="1"/>
  <c r="AG1486" i="1"/>
  <c r="AF1486" i="1"/>
  <c r="AE1486" i="1"/>
  <c r="I1486" i="1"/>
  <c r="H1486" i="1"/>
  <c r="K1486" i="1" s="1"/>
  <c r="AS1485" i="1"/>
  <c r="AR1485" i="1"/>
  <c r="AQ1485" i="1"/>
  <c r="AI1485" i="1"/>
  <c r="AH1485" i="1"/>
  <c r="AG1485" i="1"/>
  <c r="AF1485" i="1"/>
  <c r="AE1485" i="1"/>
  <c r="I1485" i="1"/>
  <c r="H1485" i="1"/>
  <c r="K1485" i="1" s="1"/>
  <c r="AS1484" i="1"/>
  <c r="AR1484" i="1"/>
  <c r="AQ1484" i="1"/>
  <c r="AI1484" i="1"/>
  <c r="AH1484" i="1"/>
  <c r="AG1484" i="1"/>
  <c r="AF1484" i="1"/>
  <c r="AE1484" i="1"/>
  <c r="I1484" i="1"/>
  <c r="H1484" i="1"/>
  <c r="K1484" i="1" s="1"/>
  <c r="AS1483" i="1"/>
  <c r="AR1483" i="1"/>
  <c r="AQ1483" i="1"/>
  <c r="AI1483" i="1"/>
  <c r="AH1483" i="1"/>
  <c r="AG1483" i="1"/>
  <c r="AF1483" i="1"/>
  <c r="AE1483" i="1"/>
  <c r="I1483" i="1"/>
  <c r="H1483" i="1"/>
  <c r="K1483" i="1" s="1"/>
  <c r="AS1482" i="1"/>
  <c r="AR1482" i="1"/>
  <c r="AQ1482" i="1"/>
  <c r="AI1482" i="1"/>
  <c r="AH1482" i="1"/>
  <c r="AG1482" i="1"/>
  <c r="AF1482" i="1"/>
  <c r="AE1482" i="1"/>
  <c r="I1482" i="1"/>
  <c r="H1482" i="1"/>
  <c r="K1482" i="1" s="1"/>
  <c r="AS1481" i="1"/>
  <c r="AR1481" i="1"/>
  <c r="AQ1481" i="1"/>
  <c r="AI1481" i="1"/>
  <c r="AH1481" i="1"/>
  <c r="AG1481" i="1"/>
  <c r="AF1481" i="1"/>
  <c r="AE1481" i="1"/>
  <c r="I1481" i="1"/>
  <c r="H1481" i="1"/>
  <c r="K1481" i="1" s="1"/>
  <c r="AS1480" i="1"/>
  <c r="AR1480" i="1"/>
  <c r="AQ1480" i="1"/>
  <c r="AI1480" i="1"/>
  <c r="AH1480" i="1"/>
  <c r="AG1480" i="1"/>
  <c r="AF1480" i="1"/>
  <c r="AE1480" i="1"/>
  <c r="I1480" i="1"/>
  <c r="H1480" i="1"/>
  <c r="K1480" i="1" s="1"/>
  <c r="AS1479" i="1"/>
  <c r="AR1479" i="1"/>
  <c r="AQ1479" i="1"/>
  <c r="AI1479" i="1"/>
  <c r="AH1479" i="1"/>
  <c r="AG1479" i="1"/>
  <c r="AF1479" i="1"/>
  <c r="AE1479" i="1"/>
  <c r="I1479" i="1"/>
  <c r="H1479" i="1"/>
  <c r="K1479" i="1" s="1"/>
  <c r="AS1478" i="1"/>
  <c r="AR1478" i="1"/>
  <c r="AQ1478" i="1"/>
  <c r="AI1478" i="1"/>
  <c r="AH1478" i="1"/>
  <c r="AG1478" i="1"/>
  <c r="AF1478" i="1"/>
  <c r="AE1478" i="1"/>
  <c r="I1478" i="1"/>
  <c r="H1478" i="1"/>
  <c r="K1478" i="1" s="1"/>
  <c r="AS1477" i="1"/>
  <c r="AR1477" i="1"/>
  <c r="AQ1477" i="1"/>
  <c r="AI1477" i="1"/>
  <c r="AH1477" i="1"/>
  <c r="AG1477" i="1"/>
  <c r="AF1477" i="1"/>
  <c r="AE1477" i="1"/>
  <c r="I1477" i="1"/>
  <c r="H1477" i="1"/>
  <c r="K1477" i="1" s="1"/>
  <c r="AS1476" i="1"/>
  <c r="AR1476" i="1"/>
  <c r="AQ1476" i="1"/>
  <c r="AI1476" i="1"/>
  <c r="AH1476" i="1"/>
  <c r="AG1476" i="1"/>
  <c r="AF1476" i="1"/>
  <c r="AE1476" i="1"/>
  <c r="I1476" i="1"/>
  <c r="H1476" i="1"/>
  <c r="K1476" i="1" s="1"/>
  <c r="AS1475" i="1"/>
  <c r="AR1475" i="1"/>
  <c r="AQ1475" i="1"/>
  <c r="AI1475" i="1"/>
  <c r="AH1475" i="1"/>
  <c r="AG1475" i="1"/>
  <c r="AF1475" i="1"/>
  <c r="AE1475" i="1"/>
  <c r="I1475" i="1"/>
  <c r="H1475" i="1"/>
  <c r="K1475" i="1" s="1"/>
  <c r="AS1474" i="1"/>
  <c r="AR1474" i="1"/>
  <c r="AQ1474" i="1"/>
  <c r="AI1474" i="1"/>
  <c r="AH1474" i="1"/>
  <c r="AG1474" i="1"/>
  <c r="AF1474" i="1"/>
  <c r="AE1474" i="1"/>
  <c r="I1474" i="1"/>
  <c r="H1474" i="1"/>
  <c r="K1474" i="1" s="1"/>
  <c r="AS1473" i="1"/>
  <c r="AR1473" i="1"/>
  <c r="AQ1473" i="1"/>
  <c r="AI1473" i="1"/>
  <c r="AH1473" i="1"/>
  <c r="AG1473" i="1"/>
  <c r="AF1473" i="1"/>
  <c r="AE1473" i="1"/>
  <c r="I1473" i="1"/>
  <c r="H1473" i="1"/>
  <c r="K1473" i="1" s="1"/>
  <c r="AS1472" i="1"/>
  <c r="AR1472" i="1"/>
  <c r="AQ1472" i="1"/>
  <c r="AI1472" i="1"/>
  <c r="AH1472" i="1"/>
  <c r="AG1472" i="1"/>
  <c r="AF1472" i="1"/>
  <c r="AE1472" i="1"/>
  <c r="I1472" i="1"/>
  <c r="H1472" i="1"/>
  <c r="K1472" i="1" s="1"/>
  <c r="AS1471" i="1"/>
  <c r="AR1471" i="1"/>
  <c r="AQ1471" i="1"/>
  <c r="AI1471" i="1"/>
  <c r="AH1471" i="1"/>
  <c r="AG1471" i="1"/>
  <c r="AF1471" i="1"/>
  <c r="AE1471" i="1"/>
  <c r="I1471" i="1"/>
  <c r="H1471" i="1"/>
  <c r="K1471" i="1" s="1"/>
  <c r="AS1470" i="1"/>
  <c r="AR1470" i="1"/>
  <c r="AQ1470" i="1"/>
  <c r="AI1470" i="1"/>
  <c r="AH1470" i="1"/>
  <c r="AG1470" i="1"/>
  <c r="AF1470" i="1"/>
  <c r="AE1470" i="1"/>
  <c r="I1470" i="1"/>
  <c r="H1470" i="1"/>
  <c r="K1470" i="1" s="1"/>
  <c r="AS1469" i="1"/>
  <c r="AR1469" i="1"/>
  <c r="AQ1469" i="1"/>
  <c r="AI1469" i="1"/>
  <c r="AH1469" i="1"/>
  <c r="AG1469" i="1"/>
  <c r="AF1469" i="1"/>
  <c r="AE1469" i="1"/>
  <c r="I1469" i="1"/>
  <c r="H1469" i="1"/>
  <c r="K1469" i="1" s="1"/>
  <c r="AS1468" i="1"/>
  <c r="AR1468" i="1"/>
  <c r="AQ1468" i="1"/>
  <c r="AI1468" i="1"/>
  <c r="AH1468" i="1"/>
  <c r="AG1468" i="1"/>
  <c r="AF1468" i="1"/>
  <c r="AE1468" i="1"/>
  <c r="I1468" i="1"/>
  <c r="H1468" i="1"/>
  <c r="K1468" i="1" s="1"/>
  <c r="AS1467" i="1"/>
  <c r="AR1467" i="1"/>
  <c r="AQ1467" i="1"/>
  <c r="AI1467" i="1"/>
  <c r="AH1467" i="1"/>
  <c r="AG1467" i="1"/>
  <c r="AF1467" i="1"/>
  <c r="AE1467" i="1"/>
  <c r="I1467" i="1"/>
  <c r="H1467" i="1"/>
  <c r="K1467" i="1" s="1"/>
  <c r="AS1466" i="1"/>
  <c r="AR1466" i="1"/>
  <c r="AQ1466" i="1"/>
  <c r="AI1466" i="1"/>
  <c r="AH1466" i="1"/>
  <c r="AG1466" i="1"/>
  <c r="AF1466" i="1"/>
  <c r="AE1466" i="1"/>
  <c r="I1466" i="1"/>
  <c r="H1466" i="1"/>
  <c r="K1466" i="1" s="1"/>
  <c r="AS1465" i="1"/>
  <c r="AR1465" i="1"/>
  <c r="AQ1465" i="1"/>
  <c r="AI1465" i="1"/>
  <c r="AH1465" i="1"/>
  <c r="AG1465" i="1"/>
  <c r="AF1465" i="1"/>
  <c r="AE1465" i="1"/>
  <c r="I1465" i="1"/>
  <c r="H1465" i="1"/>
  <c r="K1465" i="1" s="1"/>
  <c r="AS1464" i="1"/>
  <c r="AR1464" i="1"/>
  <c r="AQ1464" i="1"/>
  <c r="AI1464" i="1"/>
  <c r="AH1464" i="1"/>
  <c r="AG1464" i="1"/>
  <c r="AF1464" i="1"/>
  <c r="AE1464" i="1"/>
  <c r="I1464" i="1"/>
  <c r="H1464" i="1"/>
  <c r="K1464" i="1" s="1"/>
  <c r="AS1463" i="1"/>
  <c r="AR1463" i="1"/>
  <c r="AQ1463" i="1"/>
  <c r="AI1463" i="1"/>
  <c r="AH1463" i="1"/>
  <c r="AG1463" i="1"/>
  <c r="AF1463" i="1"/>
  <c r="AE1463" i="1"/>
  <c r="I1463" i="1"/>
  <c r="H1463" i="1"/>
  <c r="K1463" i="1" s="1"/>
  <c r="AS1462" i="1"/>
  <c r="AR1462" i="1"/>
  <c r="AQ1462" i="1"/>
  <c r="AI1462" i="1"/>
  <c r="AH1462" i="1"/>
  <c r="AG1462" i="1"/>
  <c r="AF1462" i="1"/>
  <c r="AE1462" i="1"/>
  <c r="I1462" i="1"/>
  <c r="H1462" i="1"/>
  <c r="K1462" i="1" s="1"/>
  <c r="AS1461" i="1"/>
  <c r="AR1461" i="1"/>
  <c r="AQ1461" i="1"/>
  <c r="AI1461" i="1"/>
  <c r="AH1461" i="1"/>
  <c r="AG1461" i="1"/>
  <c r="AF1461" i="1"/>
  <c r="AE1461" i="1"/>
  <c r="I1461" i="1"/>
  <c r="H1461" i="1"/>
  <c r="K1461" i="1" s="1"/>
  <c r="AS1460" i="1"/>
  <c r="AR1460" i="1"/>
  <c r="AQ1460" i="1"/>
  <c r="AI1460" i="1"/>
  <c r="AH1460" i="1"/>
  <c r="AG1460" i="1"/>
  <c r="AF1460" i="1"/>
  <c r="AE1460" i="1"/>
  <c r="I1460" i="1"/>
  <c r="H1460" i="1"/>
  <c r="K1460" i="1" s="1"/>
  <c r="AS1459" i="1"/>
  <c r="AR1459" i="1"/>
  <c r="AQ1459" i="1"/>
  <c r="AI1459" i="1"/>
  <c r="AH1459" i="1"/>
  <c r="AG1459" i="1"/>
  <c r="AF1459" i="1"/>
  <c r="AE1459" i="1"/>
  <c r="I1459" i="1"/>
  <c r="H1459" i="1"/>
  <c r="K1459" i="1" s="1"/>
  <c r="AS1458" i="1"/>
  <c r="AR1458" i="1"/>
  <c r="AQ1458" i="1"/>
  <c r="AI1458" i="1"/>
  <c r="AH1458" i="1"/>
  <c r="AG1458" i="1"/>
  <c r="AF1458" i="1"/>
  <c r="AE1458" i="1"/>
  <c r="I1458" i="1"/>
  <c r="H1458" i="1"/>
  <c r="K1458" i="1" s="1"/>
  <c r="AS1457" i="1"/>
  <c r="AR1457" i="1"/>
  <c r="AQ1457" i="1"/>
  <c r="AI1457" i="1"/>
  <c r="AH1457" i="1"/>
  <c r="AG1457" i="1"/>
  <c r="AF1457" i="1"/>
  <c r="AE1457" i="1"/>
  <c r="I1457" i="1"/>
  <c r="H1457" i="1"/>
  <c r="K1457" i="1" s="1"/>
  <c r="AS1456" i="1"/>
  <c r="AR1456" i="1"/>
  <c r="AQ1456" i="1"/>
  <c r="AI1456" i="1"/>
  <c r="AH1456" i="1"/>
  <c r="AG1456" i="1"/>
  <c r="AF1456" i="1"/>
  <c r="AE1456" i="1"/>
  <c r="I1456" i="1"/>
  <c r="H1456" i="1"/>
  <c r="K1456" i="1" s="1"/>
  <c r="AS1455" i="1"/>
  <c r="AR1455" i="1"/>
  <c r="AQ1455" i="1"/>
  <c r="AI1455" i="1"/>
  <c r="AH1455" i="1"/>
  <c r="AG1455" i="1"/>
  <c r="AF1455" i="1"/>
  <c r="AE1455" i="1"/>
  <c r="I1455" i="1"/>
  <c r="H1455" i="1"/>
  <c r="K1455" i="1" s="1"/>
  <c r="AS1454" i="1"/>
  <c r="AR1454" i="1"/>
  <c r="AQ1454" i="1"/>
  <c r="AI1454" i="1"/>
  <c r="AH1454" i="1"/>
  <c r="AG1454" i="1"/>
  <c r="AF1454" i="1"/>
  <c r="AE1454" i="1"/>
  <c r="I1454" i="1"/>
  <c r="H1454" i="1"/>
  <c r="K1454" i="1" s="1"/>
  <c r="AS1453" i="1"/>
  <c r="AR1453" i="1"/>
  <c r="AQ1453" i="1"/>
  <c r="AI1453" i="1"/>
  <c r="AH1453" i="1"/>
  <c r="AG1453" i="1"/>
  <c r="AF1453" i="1"/>
  <c r="AE1453" i="1"/>
  <c r="I1453" i="1"/>
  <c r="H1453" i="1"/>
  <c r="K1453" i="1" s="1"/>
  <c r="AS1452" i="1"/>
  <c r="AR1452" i="1"/>
  <c r="AQ1452" i="1"/>
  <c r="AI1452" i="1"/>
  <c r="AH1452" i="1"/>
  <c r="AG1452" i="1"/>
  <c r="AF1452" i="1"/>
  <c r="AE1452" i="1"/>
  <c r="I1452" i="1"/>
  <c r="H1452" i="1"/>
  <c r="K1452" i="1" s="1"/>
  <c r="AS1451" i="1"/>
  <c r="AR1451" i="1"/>
  <c r="AQ1451" i="1"/>
  <c r="AI1451" i="1"/>
  <c r="AH1451" i="1"/>
  <c r="AG1451" i="1"/>
  <c r="AF1451" i="1"/>
  <c r="AE1451" i="1"/>
  <c r="I1451" i="1"/>
  <c r="H1451" i="1"/>
  <c r="K1451" i="1" s="1"/>
  <c r="AS1450" i="1"/>
  <c r="AR1450" i="1"/>
  <c r="AQ1450" i="1"/>
  <c r="AI1450" i="1"/>
  <c r="AH1450" i="1"/>
  <c r="AG1450" i="1"/>
  <c r="AF1450" i="1"/>
  <c r="AE1450" i="1"/>
  <c r="I1450" i="1"/>
  <c r="H1450" i="1"/>
  <c r="K1450" i="1" s="1"/>
  <c r="AS1449" i="1"/>
  <c r="AR1449" i="1"/>
  <c r="AQ1449" i="1"/>
  <c r="AI1449" i="1"/>
  <c r="AH1449" i="1"/>
  <c r="AG1449" i="1"/>
  <c r="AF1449" i="1"/>
  <c r="AE1449" i="1"/>
  <c r="I1449" i="1"/>
  <c r="H1449" i="1"/>
  <c r="K1449" i="1" s="1"/>
  <c r="AS1448" i="1"/>
  <c r="AR1448" i="1"/>
  <c r="AQ1448" i="1"/>
  <c r="AI1448" i="1"/>
  <c r="AH1448" i="1"/>
  <c r="AG1448" i="1"/>
  <c r="AF1448" i="1"/>
  <c r="AE1448" i="1"/>
  <c r="I1448" i="1"/>
  <c r="H1448" i="1"/>
  <c r="K1448" i="1" s="1"/>
  <c r="AS1447" i="1"/>
  <c r="AR1447" i="1"/>
  <c r="AQ1447" i="1"/>
  <c r="AI1447" i="1"/>
  <c r="AH1447" i="1"/>
  <c r="AG1447" i="1"/>
  <c r="AF1447" i="1"/>
  <c r="AE1447" i="1"/>
  <c r="I1447" i="1"/>
  <c r="H1447" i="1"/>
  <c r="K1447" i="1" s="1"/>
  <c r="AS1446" i="1"/>
  <c r="AR1446" i="1"/>
  <c r="AQ1446" i="1"/>
  <c r="AI1446" i="1"/>
  <c r="AH1446" i="1"/>
  <c r="AG1446" i="1"/>
  <c r="AF1446" i="1"/>
  <c r="AE1446" i="1"/>
  <c r="I1446" i="1"/>
  <c r="H1446" i="1"/>
  <c r="K1446" i="1" s="1"/>
  <c r="AS1445" i="1"/>
  <c r="AR1445" i="1"/>
  <c r="AQ1445" i="1"/>
  <c r="AI1445" i="1"/>
  <c r="AH1445" i="1"/>
  <c r="AG1445" i="1"/>
  <c r="AF1445" i="1"/>
  <c r="AE1445" i="1"/>
  <c r="I1445" i="1"/>
  <c r="H1445" i="1"/>
  <c r="K1445" i="1" s="1"/>
  <c r="AS1444" i="1"/>
  <c r="AR1444" i="1"/>
  <c r="AQ1444" i="1"/>
  <c r="AI1444" i="1"/>
  <c r="AH1444" i="1"/>
  <c r="AG1444" i="1"/>
  <c r="AF1444" i="1"/>
  <c r="AE1444" i="1"/>
  <c r="I1444" i="1"/>
  <c r="H1444" i="1"/>
  <c r="K1444" i="1" s="1"/>
  <c r="AS1443" i="1"/>
  <c r="AR1443" i="1"/>
  <c r="AQ1443" i="1"/>
  <c r="AI1443" i="1"/>
  <c r="AH1443" i="1"/>
  <c r="AG1443" i="1"/>
  <c r="AF1443" i="1"/>
  <c r="AE1443" i="1"/>
  <c r="I1443" i="1"/>
  <c r="H1443" i="1"/>
  <c r="K1443" i="1" s="1"/>
  <c r="AS1442" i="1"/>
  <c r="AR1442" i="1"/>
  <c r="AQ1442" i="1"/>
  <c r="AI1442" i="1"/>
  <c r="AH1442" i="1"/>
  <c r="AG1442" i="1"/>
  <c r="AF1442" i="1"/>
  <c r="AE1442" i="1"/>
  <c r="I1442" i="1"/>
  <c r="H1442" i="1"/>
  <c r="K1442" i="1" s="1"/>
  <c r="AS1441" i="1"/>
  <c r="AR1441" i="1"/>
  <c r="AQ1441" i="1"/>
  <c r="AI1441" i="1"/>
  <c r="AH1441" i="1"/>
  <c r="AG1441" i="1"/>
  <c r="AF1441" i="1"/>
  <c r="AE1441" i="1"/>
  <c r="I1441" i="1"/>
  <c r="H1441" i="1"/>
  <c r="K1441" i="1" s="1"/>
  <c r="AS1440" i="1"/>
  <c r="AR1440" i="1"/>
  <c r="AQ1440" i="1"/>
  <c r="AI1440" i="1"/>
  <c r="AH1440" i="1"/>
  <c r="AG1440" i="1"/>
  <c r="AF1440" i="1"/>
  <c r="AE1440" i="1"/>
  <c r="I1440" i="1"/>
  <c r="H1440" i="1"/>
  <c r="K1440" i="1" s="1"/>
  <c r="AS1439" i="1"/>
  <c r="AR1439" i="1"/>
  <c r="AQ1439" i="1"/>
  <c r="AI1439" i="1"/>
  <c r="AH1439" i="1"/>
  <c r="AG1439" i="1"/>
  <c r="AF1439" i="1"/>
  <c r="AE1439" i="1"/>
  <c r="I1439" i="1"/>
  <c r="H1439" i="1"/>
  <c r="K1439" i="1" s="1"/>
  <c r="AS1438" i="1"/>
  <c r="AR1438" i="1"/>
  <c r="AQ1438" i="1"/>
  <c r="AI1438" i="1"/>
  <c r="AH1438" i="1"/>
  <c r="AG1438" i="1"/>
  <c r="AF1438" i="1"/>
  <c r="AE1438" i="1"/>
  <c r="I1438" i="1"/>
  <c r="H1438" i="1"/>
  <c r="K1438" i="1" s="1"/>
  <c r="AS1437" i="1"/>
  <c r="AR1437" i="1"/>
  <c r="AQ1437" i="1"/>
  <c r="AI1437" i="1"/>
  <c r="AH1437" i="1"/>
  <c r="AG1437" i="1"/>
  <c r="AF1437" i="1"/>
  <c r="AE1437" i="1"/>
  <c r="I1437" i="1"/>
  <c r="H1437" i="1"/>
  <c r="K1437" i="1" s="1"/>
  <c r="AS1436" i="1"/>
  <c r="AR1436" i="1"/>
  <c r="AQ1436" i="1"/>
  <c r="AI1436" i="1"/>
  <c r="AH1436" i="1"/>
  <c r="AG1436" i="1"/>
  <c r="AF1436" i="1"/>
  <c r="AE1436" i="1"/>
  <c r="I1436" i="1"/>
  <c r="H1436" i="1"/>
  <c r="K1436" i="1" s="1"/>
  <c r="AS1435" i="1"/>
  <c r="AR1435" i="1"/>
  <c r="AQ1435" i="1"/>
  <c r="AI1435" i="1"/>
  <c r="AH1435" i="1"/>
  <c r="AG1435" i="1"/>
  <c r="AF1435" i="1"/>
  <c r="AE1435" i="1"/>
  <c r="I1435" i="1"/>
  <c r="H1435" i="1"/>
  <c r="K1435" i="1" s="1"/>
  <c r="AS1434" i="1"/>
  <c r="AR1434" i="1"/>
  <c r="AQ1434" i="1"/>
  <c r="AI1434" i="1"/>
  <c r="AH1434" i="1"/>
  <c r="AG1434" i="1"/>
  <c r="AF1434" i="1"/>
  <c r="AE1434" i="1"/>
  <c r="I1434" i="1"/>
  <c r="H1434" i="1"/>
  <c r="K1434" i="1" s="1"/>
  <c r="AS1433" i="1"/>
  <c r="AR1433" i="1"/>
  <c r="AQ1433" i="1"/>
  <c r="AI1433" i="1"/>
  <c r="AH1433" i="1"/>
  <c r="AG1433" i="1"/>
  <c r="AF1433" i="1"/>
  <c r="AE1433" i="1"/>
  <c r="I1433" i="1"/>
  <c r="H1433" i="1"/>
  <c r="K1433" i="1" s="1"/>
  <c r="AS1432" i="1"/>
  <c r="AR1432" i="1"/>
  <c r="AQ1432" i="1"/>
  <c r="AI1432" i="1"/>
  <c r="AH1432" i="1"/>
  <c r="AG1432" i="1"/>
  <c r="AF1432" i="1"/>
  <c r="AE1432" i="1"/>
  <c r="I1432" i="1"/>
  <c r="H1432" i="1"/>
  <c r="K1432" i="1" s="1"/>
  <c r="AS1431" i="1"/>
  <c r="AR1431" i="1"/>
  <c r="AQ1431" i="1"/>
  <c r="AI1431" i="1"/>
  <c r="AH1431" i="1"/>
  <c r="AG1431" i="1"/>
  <c r="AF1431" i="1"/>
  <c r="AE1431" i="1"/>
  <c r="I1431" i="1"/>
  <c r="H1431" i="1"/>
  <c r="K1431" i="1" s="1"/>
  <c r="AS1430" i="1"/>
  <c r="AR1430" i="1"/>
  <c r="AQ1430" i="1"/>
  <c r="AI1430" i="1"/>
  <c r="AH1430" i="1"/>
  <c r="AG1430" i="1"/>
  <c r="AF1430" i="1"/>
  <c r="AE1430" i="1"/>
  <c r="I1430" i="1"/>
  <c r="H1430" i="1"/>
  <c r="K1430" i="1" s="1"/>
  <c r="AS1429" i="1"/>
  <c r="AR1429" i="1"/>
  <c r="AQ1429" i="1"/>
  <c r="AI1429" i="1"/>
  <c r="AH1429" i="1"/>
  <c r="AG1429" i="1"/>
  <c r="AF1429" i="1"/>
  <c r="AE1429" i="1"/>
  <c r="I1429" i="1"/>
  <c r="H1429" i="1"/>
  <c r="K1429" i="1" s="1"/>
  <c r="AS1428" i="1"/>
  <c r="AR1428" i="1"/>
  <c r="AQ1428" i="1"/>
  <c r="AI1428" i="1"/>
  <c r="AH1428" i="1"/>
  <c r="AG1428" i="1"/>
  <c r="AF1428" i="1"/>
  <c r="AE1428" i="1"/>
  <c r="I1428" i="1"/>
  <c r="H1428" i="1"/>
  <c r="K1428" i="1" s="1"/>
  <c r="AS1427" i="1"/>
  <c r="AR1427" i="1"/>
  <c r="AQ1427" i="1"/>
  <c r="AI1427" i="1"/>
  <c r="AH1427" i="1"/>
  <c r="AG1427" i="1"/>
  <c r="AF1427" i="1"/>
  <c r="AE1427" i="1"/>
  <c r="I1427" i="1"/>
  <c r="H1427" i="1"/>
  <c r="K1427" i="1" s="1"/>
  <c r="AS1426" i="1"/>
  <c r="AR1426" i="1"/>
  <c r="AQ1426" i="1"/>
  <c r="AI1426" i="1"/>
  <c r="AH1426" i="1"/>
  <c r="AG1426" i="1"/>
  <c r="AF1426" i="1"/>
  <c r="AE1426" i="1"/>
  <c r="I1426" i="1"/>
  <c r="H1426" i="1"/>
  <c r="K1426" i="1" s="1"/>
  <c r="AS1425" i="1"/>
  <c r="AR1425" i="1"/>
  <c r="AQ1425" i="1"/>
  <c r="AI1425" i="1"/>
  <c r="AH1425" i="1"/>
  <c r="AG1425" i="1"/>
  <c r="AF1425" i="1"/>
  <c r="AE1425" i="1"/>
  <c r="I1425" i="1"/>
  <c r="H1425" i="1"/>
  <c r="K1425" i="1" s="1"/>
  <c r="AS1424" i="1"/>
  <c r="AR1424" i="1"/>
  <c r="AQ1424" i="1"/>
  <c r="AI1424" i="1"/>
  <c r="AH1424" i="1"/>
  <c r="AG1424" i="1"/>
  <c r="AF1424" i="1"/>
  <c r="AE1424" i="1"/>
  <c r="I1424" i="1"/>
  <c r="H1424" i="1"/>
  <c r="K1424" i="1" s="1"/>
  <c r="AS1423" i="1"/>
  <c r="AR1423" i="1"/>
  <c r="AQ1423" i="1"/>
  <c r="AI1423" i="1"/>
  <c r="AH1423" i="1"/>
  <c r="AG1423" i="1"/>
  <c r="AF1423" i="1"/>
  <c r="AE1423" i="1"/>
  <c r="I1423" i="1"/>
  <c r="H1423" i="1"/>
  <c r="K1423" i="1" s="1"/>
  <c r="AS1422" i="1"/>
  <c r="AR1422" i="1"/>
  <c r="AQ1422" i="1"/>
  <c r="AI1422" i="1"/>
  <c r="AH1422" i="1"/>
  <c r="AG1422" i="1"/>
  <c r="AF1422" i="1"/>
  <c r="AE1422" i="1"/>
  <c r="I1422" i="1"/>
  <c r="H1422" i="1"/>
  <c r="K1422" i="1" s="1"/>
  <c r="AS1421" i="1"/>
  <c r="AR1421" i="1"/>
  <c r="AQ1421" i="1"/>
  <c r="AI1421" i="1"/>
  <c r="AH1421" i="1"/>
  <c r="AG1421" i="1"/>
  <c r="AF1421" i="1"/>
  <c r="AE1421" i="1"/>
  <c r="I1421" i="1"/>
  <c r="H1421" i="1"/>
  <c r="K1421" i="1" s="1"/>
  <c r="AS1420" i="1"/>
  <c r="AR1420" i="1"/>
  <c r="AQ1420" i="1"/>
  <c r="AI1420" i="1"/>
  <c r="AH1420" i="1"/>
  <c r="AG1420" i="1"/>
  <c r="AF1420" i="1"/>
  <c r="AE1420" i="1"/>
  <c r="I1420" i="1"/>
  <c r="H1420" i="1"/>
  <c r="K1420" i="1" s="1"/>
  <c r="AS1419" i="1"/>
  <c r="AR1419" i="1"/>
  <c r="AQ1419" i="1"/>
  <c r="AI1419" i="1"/>
  <c r="AH1419" i="1"/>
  <c r="AG1419" i="1"/>
  <c r="AF1419" i="1"/>
  <c r="AE1419" i="1"/>
  <c r="I1419" i="1"/>
  <c r="H1419" i="1"/>
  <c r="K1419" i="1" s="1"/>
  <c r="AS1418" i="1"/>
  <c r="AR1418" i="1"/>
  <c r="AQ1418" i="1"/>
  <c r="AI1418" i="1"/>
  <c r="AH1418" i="1"/>
  <c r="AG1418" i="1"/>
  <c r="AF1418" i="1"/>
  <c r="AE1418" i="1"/>
  <c r="I1418" i="1"/>
  <c r="H1418" i="1"/>
  <c r="K1418" i="1" s="1"/>
  <c r="AS1417" i="1"/>
  <c r="AR1417" i="1"/>
  <c r="AQ1417" i="1"/>
  <c r="AI1417" i="1"/>
  <c r="AH1417" i="1"/>
  <c r="AG1417" i="1"/>
  <c r="AF1417" i="1"/>
  <c r="AE1417" i="1"/>
  <c r="I1417" i="1"/>
  <c r="H1417" i="1"/>
  <c r="K1417" i="1" s="1"/>
  <c r="AS1416" i="1"/>
  <c r="AR1416" i="1"/>
  <c r="AQ1416" i="1"/>
  <c r="AI1416" i="1"/>
  <c r="AH1416" i="1"/>
  <c r="AG1416" i="1"/>
  <c r="AF1416" i="1"/>
  <c r="AE1416" i="1"/>
  <c r="I1416" i="1"/>
  <c r="H1416" i="1"/>
  <c r="K1416" i="1" s="1"/>
  <c r="AS1415" i="1"/>
  <c r="AR1415" i="1"/>
  <c r="AQ1415" i="1"/>
  <c r="AI1415" i="1"/>
  <c r="AH1415" i="1"/>
  <c r="AG1415" i="1"/>
  <c r="AF1415" i="1"/>
  <c r="AE1415" i="1"/>
  <c r="I1415" i="1"/>
  <c r="H1415" i="1"/>
  <c r="K1415" i="1" s="1"/>
  <c r="AS1414" i="1"/>
  <c r="AR1414" i="1"/>
  <c r="AQ1414" i="1"/>
  <c r="AI1414" i="1"/>
  <c r="AH1414" i="1"/>
  <c r="AG1414" i="1"/>
  <c r="AF1414" i="1"/>
  <c r="AE1414" i="1"/>
  <c r="I1414" i="1"/>
  <c r="H1414" i="1"/>
  <c r="K1414" i="1" s="1"/>
  <c r="AS1413" i="1"/>
  <c r="AR1413" i="1"/>
  <c r="AQ1413" i="1"/>
  <c r="AI1413" i="1"/>
  <c r="AH1413" i="1"/>
  <c r="AG1413" i="1"/>
  <c r="AF1413" i="1"/>
  <c r="AE1413" i="1"/>
  <c r="I1413" i="1"/>
  <c r="H1413" i="1"/>
  <c r="K1413" i="1" s="1"/>
  <c r="AS1412" i="1"/>
  <c r="AR1412" i="1"/>
  <c r="AQ1412" i="1"/>
  <c r="AI1412" i="1"/>
  <c r="AH1412" i="1"/>
  <c r="AG1412" i="1"/>
  <c r="AF1412" i="1"/>
  <c r="AE1412" i="1"/>
  <c r="I1412" i="1"/>
  <c r="H1412" i="1"/>
  <c r="K1412" i="1" s="1"/>
  <c r="AS1411" i="1"/>
  <c r="AR1411" i="1"/>
  <c r="AQ1411" i="1"/>
  <c r="AI1411" i="1"/>
  <c r="AH1411" i="1"/>
  <c r="AG1411" i="1"/>
  <c r="AF1411" i="1"/>
  <c r="AE1411" i="1"/>
  <c r="I1411" i="1"/>
  <c r="H1411" i="1"/>
  <c r="K1411" i="1" s="1"/>
  <c r="AS1410" i="1"/>
  <c r="AR1410" i="1"/>
  <c r="AQ1410" i="1"/>
  <c r="AI1410" i="1"/>
  <c r="AH1410" i="1"/>
  <c r="AG1410" i="1"/>
  <c r="AF1410" i="1"/>
  <c r="AE1410" i="1"/>
  <c r="I1410" i="1"/>
  <c r="H1410" i="1"/>
  <c r="K1410" i="1" s="1"/>
  <c r="AS1409" i="1"/>
  <c r="AR1409" i="1"/>
  <c r="AQ1409" i="1"/>
  <c r="AI1409" i="1"/>
  <c r="AH1409" i="1"/>
  <c r="AG1409" i="1"/>
  <c r="AF1409" i="1"/>
  <c r="AE1409" i="1"/>
  <c r="I1409" i="1"/>
  <c r="H1409" i="1"/>
  <c r="K1409" i="1" s="1"/>
  <c r="AS1408" i="1"/>
  <c r="AR1408" i="1"/>
  <c r="AQ1408" i="1"/>
  <c r="AI1408" i="1"/>
  <c r="AH1408" i="1"/>
  <c r="AG1408" i="1"/>
  <c r="AF1408" i="1"/>
  <c r="AE1408" i="1"/>
  <c r="I1408" i="1"/>
  <c r="H1408" i="1"/>
  <c r="K1408" i="1" s="1"/>
  <c r="AS1407" i="1"/>
  <c r="AR1407" i="1"/>
  <c r="AQ1407" i="1"/>
  <c r="AI1407" i="1"/>
  <c r="AH1407" i="1"/>
  <c r="AG1407" i="1"/>
  <c r="AF1407" i="1"/>
  <c r="AE1407" i="1"/>
  <c r="I1407" i="1"/>
  <c r="H1407" i="1"/>
  <c r="K1407" i="1" s="1"/>
  <c r="AS1406" i="1"/>
  <c r="AR1406" i="1"/>
  <c r="AQ1406" i="1"/>
  <c r="AI1406" i="1"/>
  <c r="AH1406" i="1"/>
  <c r="AG1406" i="1"/>
  <c r="AF1406" i="1"/>
  <c r="AE1406" i="1"/>
  <c r="I1406" i="1"/>
  <c r="H1406" i="1"/>
  <c r="K1406" i="1" s="1"/>
  <c r="AS1405" i="1"/>
  <c r="AR1405" i="1"/>
  <c r="AQ1405" i="1"/>
  <c r="AI1405" i="1"/>
  <c r="AH1405" i="1"/>
  <c r="AG1405" i="1"/>
  <c r="AF1405" i="1"/>
  <c r="AE1405" i="1"/>
  <c r="I1405" i="1"/>
  <c r="H1405" i="1"/>
  <c r="K1405" i="1" s="1"/>
  <c r="AS1404" i="1"/>
  <c r="AR1404" i="1"/>
  <c r="AQ1404" i="1"/>
  <c r="AI1404" i="1"/>
  <c r="AH1404" i="1"/>
  <c r="AG1404" i="1"/>
  <c r="AF1404" i="1"/>
  <c r="AE1404" i="1"/>
  <c r="I1404" i="1"/>
  <c r="H1404" i="1"/>
  <c r="K1404" i="1" s="1"/>
  <c r="AS1403" i="1"/>
  <c r="AR1403" i="1"/>
  <c r="AQ1403" i="1"/>
  <c r="AI1403" i="1"/>
  <c r="AH1403" i="1"/>
  <c r="AG1403" i="1"/>
  <c r="AF1403" i="1"/>
  <c r="AE1403" i="1"/>
  <c r="I1403" i="1"/>
  <c r="H1403" i="1"/>
  <c r="K1403" i="1" s="1"/>
  <c r="AS1402" i="1"/>
  <c r="AR1402" i="1"/>
  <c r="AQ1402" i="1"/>
  <c r="AI1402" i="1"/>
  <c r="AH1402" i="1"/>
  <c r="AG1402" i="1"/>
  <c r="AF1402" i="1"/>
  <c r="AE1402" i="1"/>
  <c r="I1402" i="1"/>
  <c r="H1402" i="1"/>
  <c r="K1402" i="1" s="1"/>
  <c r="AS1401" i="1"/>
  <c r="AR1401" i="1"/>
  <c r="AQ1401" i="1"/>
  <c r="AI1401" i="1"/>
  <c r="AH1401" i="1"/>
  <c r="AG1401" i="1"/>
  <c r="AF1401" i="1"/>
  <c r="AE1401" i="1"/>
  <c r="I1401" i="1"/>
  <c r="H1401" i="1"/>
  <c r="K1401" i="1" s="1"/>
  <c r="AS1400" i="1"/>
  <c r="AR1400" i="1"/>
  <c r="AQ1400" i="1"/>
  <c r="AI1400" i="1"/>
  <c r="AH1400" i="1"/>
  <c r="AG1400" i="1"/>
  <c r="AF1400" i="1"/>
  <c r="AE1400" i="1"/>
  <c r="I1400" i="1"/>
  <c r="H1400" i="1"/>
  <c r="K1400" i="1" s="1"/>
  <c r="AS1399" i="1"/>
  <c r="AR1399" i="1"/>
  <c r="AQ1399" i="1"/>
  <c r="AI1399" i="1"/>
  <c r="AH1399" i="1"/>
  <c r="AG1399" i="1"/>
  <c r="AF1399" i="1"/>
  <c r="AE1399" i="1"/>
  <c r="I1399" i="1"/>
  <c r="H1399" i="1"/>
  <c r="K1399" i="1" s="1"/>
  <c r="AS1398" i="1"/>
  <c r="AR1398" i="1"/>
  <c r="AQ1398" i="1"/>
  <c r="AI1398" i="1"/>
  <c r="AH1398" i="1"/>
  <c r="AG1398" i="1"/>
  <c r="AF1398" i="1"/>
  <c r="AE1398" i="1"/>
  <c r="I1398" i="1"/>
  <c r="H1398" i="1"/>
  <c r="K1398" i="1" s="1"/>
  <c r="AS1397" i="1"/>
  <c r="AR1397" i="1"/>
  <c r="AQ1397" i="1"/>
  <c r="AI1397" i="1"/>
  <c r="AH1397" i="1"/>
  <c r="AG1397" i="1"/>
  <c r="AF1397" i="1"/>
  <c r="AE1397" i="1"/>
  <c r="I1397" i="1"/>
  <c r="H1397" i="1"/>
  <c r="K1397" i="1" s="1"/>
  <c r="AS1396" i="1"/>
  <c r="AR1396" i="1"/>
  <c r="AQ1396" i="1"/>
  <c r="AI1396" i="1"/>
  <c r="AH1396" i="1"/>
  <c r="AG1396" i="1"/>
  <c r="AF1396" i="1"/>
  <c r="AE1396" i="1"/>
  <c r="I1396" i="1"/>
  <c r="H1396" i="1"/>
  <c r="K1396" i="1" s="1"/>
  <c r="AS1395" i="1"/>
  <c r="AR1395" i="1"/>
  <c r="AQ1395" i="1"/>
  <c r="AI1395" i="1"/>
  <c r="AH1395" i="1"/>
  <c r="AG1395" i="1"/>
  <c r="AF1395" i="1"/>
  <c r="AE1395" i="1"/>
  <c r="I1395" i="1"/>
  <c r="H1395" i="1"/>
  <c r="K1395" i="1" s="1"/>
  <c r="AS1394" i="1"/>
  <c r="AR1394" i="1"/>
  <c r="AQ1394" i="1"/>
  <c r="AI1394" i="1"/>
  <c r="AH1394" i="1"/>
  <c r="AG1394" i="1"/>
  <c r="AF1394" i="1"/>
  <c r="AE1394" i="1"/>
  <c r="I1394" i="1"/>
  <c r="H1394" i="1"/>
  <c r="K1394" i="1" s="1"/>
  <c r="AS1393" i="1"/>
  <c r="AR1393" i="1"/>
  <c r="AQ1393" i="1"/>
  <c r="AI1393" i="1"/>
  <c r="AH1393" i="1"/>
  <c r="AG1393" i="1"/>
  <c r="AF1393" i="1"/>
  <c r="AE1393" i="1"/>
  <c r="I1393" i="1"/>
  <c r="H1393" i="1"/>
  <c r="K1393" i="1" s="1"/>
  <c r="AS1392" i="1"/>
  <c r="AR1392" i="1"/>
  <c r="AQ1392" i="1"/>
  <c r="AI1392" i="1"/>
  <c r="AH1392" i="1"/>
  <c r="AG1392" i="1"/>
  <c r="AF1392" i="1"/>
  <c r="AE1392" i="1"/>
  <c r="I1392" i="1"/>
  <c r="H1392" i="1"/>
  <c r="K1392" i="1" s="1"/>
  <c r="AS1391" i="1"/>
  <c r="AR1391" i="1"/>
  <c r="AQ1391" i="1"/>
  <c r="AI1391" i="1"/>
  <c r="AH1391" i="1"/>
  <c r="AG1391" i="1"/>
  <c r="AF1391" i="1"/>
  <c r="AE1391" i="1"/>
  <c r="I1391" i="1"/>
  <c r="H1391" i="1"/>
  <c r="K1391" i="1" s="1"/>
  <c r="AS1390" i="1"/>
  <c r="AR1390" i="1"/>
  <c r="AQ1390" i="1"/>
  <c r="AI1390" i="1"/>
  <c r="AH1390" i="1"/>
  <c r="AG1390" i="1"/>
  <c r="AF1390" i="1"/>
  <c r="AE1390" i="1"/>
  <c r="I1390" i="1"/>
  <c r="H1390" i="1"/>
  <c r="K1390" i="1" s="1"/>
  <c r="AS1389" i="1"/>
  <c r="AR1389" i="1"/>
  <c r="AQ1389" i="1"/>
  <c r="AI1389" i="1"/>
  <c r="AH1389" i="1"/>
  <c r="AG1389" i="1"/>
  <c r="AF1389" i="1"/>
  <c r="AE1389" i="1"/>
  <c r="I1389" i="1"/>
  <c r="H1389" i="1"/>
  <c r="K1389" i="1" s="1"/>
  <c r="AS1388" i="1"/>
  <c r="AR1388" i="1"/>
  <c r="AQ1388" i="1"/>
  <c r="AI1388" i="1"/>
  <c r="AH1388" i="1"/>
  <c r="AG1388" i="1"/>
  <c r="AF1388" i="1"/>
  <c r="AE1388" i="1"/>
  <c r="I1388" i="1"/>
  <c r="H1388" i="1"/>
  <c r="K1388" i="1" s="1"/>
  <c r="AS1387" i="1"/>
  <c r="AR1387" i="1"/>
  <c r="AQ1387" i="1"/>
  <c r="AI1387" i="1"/>
  <c r="AH1387" i="1"/>
  <c r="AG1387" i="1"/>
  <c r="AF1387" i="1"/>
  <c r="AE1387" i="1"/>
  <c r="I1387" i="1"/>
  <c r="H1387" i="1"/>
  <c r="K1387" i="1" s="1"/>
  <c r="AS1386" i="1"/>
  <c r="AR1386" i="1"/>
  <c r="AQ1386" i="1"/>
  <c r="AI1386" i="1"/>
  <c r="AH1386" i="1"/>
  <c r="AG1386" i="1"/>
  <c r="AF1386" i="1"/>
  <c r="AE1386" i="1"/>
  <c r="I1386" i="1"/>
  <c r="H1386" i="1"/>
  <c r="K1386" i="1" s="1"/>
  <c r="AS1385" i="1"/>
  <c r="AR1385" i="1"/>
  <c r="AQ1385" i="1"/>
  <c r="AI1385" i="1"/>
  <c r="AH1385" i="1"/>
  <c r="AG1385" i="1"/>
  <c r="AF1385" i="1"/>
  <c r="AE1385" i="1"/>
  <c r="I1385" i="1"/>
  <c r="H1385" i="1"/>
  <c r="K1385" i="1" s="1"/>
  <c r="AS1384" i="1"/>
  <c r="AR1384" i="1"/>
  <c r="AQ1384" i="1"/>
  <c r="AI1384" i="1"/>
  <c r="AH1384" i="1"/>
  <c r="AG1384" i="1"/>
  <c r="AF1384" i="1"/>
  <c r="AE1384" i="1"/>
  <c r="I1384" i="1"/>
  <c r="H1384" i="1"/>
  <c r="K1384" i="1" s="1"/>
  <c r="AS1383" i="1"/>
  <c r="AR1383" i="1"/>
  <c r="AQ1383" i="1"/>
  <c r="AI1383" i="1"/>
  <c r="AH1383" i="1"/>
  <c r="AG1383" i="1"/>
  <c r="AF1383" i="1"/>
  <c r="AE1383" i="1"/>
  <c r="I1383" i="1"/>
  <c r="H1383" i="1"/>
  <c r="K1383" i="1" s="1"/>
  <c r="AS1382" i="1"/>
  <c r="AR1382" i="1"/>
  <c r="AQ1382" i="1"/>
  <c r="AI1382" i="1"/>
  <c r="AH1382" i="1"/>
  <c r="AG1382" i="1"/>
  <c r="AF1382" i="1"/>
  <c r="AE1382" i="1"/>
  <c r="I1382" i="1"/>
  <c r="H1382" i="1"/>
  <c r="K1382" i="1" s="1"/>
  <c r="AS1381" i="1"/>
  <c r="AR1381" i="1"/>
  <c r="AQ1381" i="1"/>
  <c r="AI1381" i="1"/>
  <c r="AH1381" i="1"/>
  <c r="AG1381" i="1"/>
  <c r="AF1381" i="1"/>
  <c r="AE1381" i="1"/>
  <c r="I1381" i="1"/>
  <c r="H1381" i="1"/>
  <c r="K1381" i="1" s="1"/>
  <c r="AS1380" i="1"/>
  <c r="AR1380" i="1"/>
  <c r="AQ1380" i="1"/>
  <c r="AI1380" i="1"/>
  <c r="AH1380" i="1"/>
  <c r="AG1380" i="1"/>
  <c r="AF1380" i="1"/>
  <c r="AE1380" i="1"/>
  <c r="I1380" i="1"/>
  <c r="H1380" i="1"/>
  <c r="K1380" i="1" s="1"/>
  <c r="AS1379" i="1"/>
  <c r="AR1379" i="1"/>
  <c r="AQ1379" i="1"/>
  <c r="AI1379" i="1"/>
  <c r="AH1379" i="1"/>
  <c r="AG1379" i="1"/>
  <c r="AF1379" i="1"/>
  <c r="AE1379" i="1"/>
  <c r="I1379" i="1"/>
  <c r="H1379" i="1"/>
  <c r="K1379" i="1" s="1"/>
  <c r="AS1378" i="1"/>
  <c r="AR1378" i="1"/>
  <c r="AQ1378" i="1"/>
  <c r="AI1378" i="1"/>
  <c r="AH1378" i="1"/>
  <c r="AG1378" i="1"/>
  <c r="AF1378" i="1"/>
  <c r="AE1378" i="1"/>
  <c r="I1378" i="1"/>
  <c r="H1378" i="1"/>
  <c r="K1378" i="1" s="1"/>
  <c r="AS1377" i="1"/>
  <c r="AR1377" i="1"/>
  <c r="AQ1377" i="1"/>
  <c r="AI1377" i="1"/>
  <c r="AH1377" i="1"/>
  <c r="AG1377" i="1"/>
  <c r="AF1377" i="1"/>
  <c r="AE1377" i="1"/>
  <c r="I1377" i="1"/>
  <c r="H1377" i="1"/>
  <c r="K1377" i="1" s="1"/>
  <c r="AS1376" i="1"/>
  <c r="AR1376" i="1"/>
  <c r="AQ1376" i="1"/>
  <c r="AI1376" i="1"/>
  <c r="AH1376" i="1"/>
  <c r="AG1376" i="1"/>
  <c r="AF1376" i="1"/>
  <c r="AE1376" i="1"/>
  <c r="I1376" i="1"/>
  <c r="H1376" i="1"/>
  <c r="K1376" i="1" s="1"/>
  <c r="AS1375" i="1"/>
  <c r="AR1375" i="1"/>
  <c r="AQ1375" i="1"/>
  <c r="AI1375" i="1"/>
  <c r="AH1375" i="1"/>
  <c r="AG1375" i="1"/>
  <c r="AF1375" i="1"/>
  <c r="AE1375" i="1"/>
  <c r="I1375" i="1"/>
  <c r="H1375" i="1"/>
  <c r="K1375" i="1" s="1"/>
  <c r="AS1374" i="1"/>
  <c r="AR1374" i="1"/>
  <c r="AQ1374" i="1"/>
  <c r="AI1374" i="1"/>
  <c r="AH1374" i="1"/>
  <c r="AG1374" i="1"/>
  <c r="AF1374" i="1"/>
  <c r="AE1374" i="1"/>
  <c r="I1374" i="1"/>
  <c r="H1374" i="1"/>
  <c r="K1374" i="1" s="1"/>
  <c r="AS1373" i="1"/>
  <c r="AR1373" i="1"/>
  <c r="AQ1373" i="1"/>
  <c r="AI1373" i="1"/>
  <c r="AH1373" i="1"/>
  <c r="AG1373" i="1"/>
  <c r="AF1373" i="1"/>
  <c r="AE1373" i="1"/>
  <c r="I1373" i="1"/>
  <c r="H1373" i="1"/>
  <c r="K1373" i="1" s="1"/>
  <c r="AS1372" i="1"/>
  <c r="AR1372" i="1"/>
  <c r="AQ1372" i="1"/>
  <c r="AI1372" i="1"/>
  <c r="AH1372" i="1"/>
  <c r="AG1372" i="1"/>
  <c r="AF1372" i="1"/>
  <c r="AE1372" i="1"/>
  <c r="I1372" i="1"/>
  <c r="H1372" i="1"/>
  <c r="K1372" i="1" s="1"/>
  <c r="AS1371" i="1"/>
  <c r="AR1371" i="1"/>
  <c r="AQ1371" i="1"/>
  <c r="AI1371" i="1"/>
  <c r="AH1371" i="1"/>
  <c r="AG1371" i="1"/>
  <c r="AF1371" i="1"/>
  <c r="AE1371" i="1"/>
  <c r="I1371" i="1"/>
  <c r="H1371" i="1"/>
  <c r="K1371" i="1" s="1"/>
  <c r="AS1370" i="1"/>
  <c r="AR1370" i="1"/>
  <c r="AQ1370" i="1"/>
  <c r="AI1370" i="1"/>
  <c r="AH1370" i="1"/>
  <c r="AG1370" i="1"/>
  <c r="AF1370" i="1"/>
  <c r="AE1370" i="1"/>
  <c r="I1370" i="1"/>
  <c r="H1370" i="1"/>
  <c r="K1370" i="1" s="1"/>
  <c r="AS1369" i="1"/>
  <c r="AR1369" i="1"/>
  <c r="AQ1369" i="1"/>
  <c r="AI1369" i="1"/>
  <c r="AH1369" i="1"/>
  <c r="AG1369" i="1"/>
  <c r="AF1369" i="1"/>
  <c r="AE1369" i="1"/>
  <c r="I1369" i="1"/>
  <c r="H1369" i="1"/>
  <c r="K1369" i="1" s="1"/>
  <c r="AS1368" i="1"/>
  <c r="AR1368" i="1"/>
  <c r="AQ1368" i="1"/>
  <c r="AI1368" i="1"/>
  <c r="AH1368" i="1"/>
  <c r="AG1368" i="1"/>
  <c r="AF1368" i="1"/>
  <c r="AE1368" i="1"/>
  <c r="I1368" i="1"/>
  <c r="H1368" i="1"/>
  <c r="K1368" i="1" s="1"/>
  <c r="AS1367" i="1"/>
  <c r="AR1367" i="1"/>
  <c r="AQ1367" i="1"/>
  <c r="AI1367" i="1"/>
  <c r="AH1367" i="1"/>
  <c r="AG1367" i="1"/>
  <c r="AF1367" i="1"/>
  <c r="AE1367" i="1"/>
  <c r="I1367" i="1"/>
  <c r="H1367" i="1"/>
  <c r="K1367" i="1" s="1"/>
  <c r="AS1366" i="1"/>
  <c r="AR1366" i="1"/>
  <c r="AQ1366" i="1"/>
  <c r="AI1366" i="1"/>
  <c r="AH1366" i="1"/>
  <c r="AG1366" i="1"/>
  <c r="AF1366" i="1"/>
  <c r="AE1366" i="1"/>
  <c r="I1366" i="1"/>
  <c r="H1366" i="1"/>
  <c r="K1366" i="1" s="1"/>
  <c r="AS1365" i="1"/>
  <c r="AR1365" i="1"/>
  <c r="AQ1365" i="1"/>
  <c r="AI1365" i="1"/>
  <c r="AH1365" i="1"/>
  <c r="AG1365" i="1"/>
  <c r="AF1365" i="1"/>
  <c r="AE1365" i="1"/>
  <c r="I1365" i="1"/>
  <c r="H1365" i="1"/>
  <c r="K1365" i="1" s="1"/>
  <c r="AS1364" i="1"/>
  <c r="AR1364" i="1"/>
  <c r="AQ1364" i="1"/>
  <c r="AI1364" i="1"/>
  <c r="AH1364" i="1"/>
  <c r="AG1364" i="1"/>
  <c r="AF1364" i="1"/>
  <c r="AE1364" i="1"/>
  <c r="I1364" i="1"/>
  <c r="H1364" i="1"/>
  <c r="K1364" i="1" s="1"/>
  <c r="AS1363" i="1"/>
  <c r="AR1363" i="1"/>
  <c r="AQ1363" i="1"/>
  <c r="AI1363" i="1"/>
  <c r="AH1363" i="1"/>
  <c r="AG1363" i="1"/>
  <c r="AF1363" i="1"/>
  <c r="AE1363" i="1"/>
  <c r="I1363" i="1"/>
  <c r="H1363" i="1"/>
  <c r="K1363" i="1" s="1"/>
  <c r="AS1362" i="1"/>
  <c r="AR1362" i="1"/>
  <c r="AQ1362" i="1"/>
  <c r="AI1362" i="1"/>
  <c r="AH1362" i="1"/>
  <c r="AG1362" i="1"/>
  <c r="AF1362" i="1"/>
  <c r="AE1362" i="1"/>
  <c r="I1362" i="1"/>
  <c r="H1362" i="1"/>
  <c r="K1362" i="1" s="1"/>
  <c r="AS1361" i="1"/>
  <c r="AR1361" i="1"/>
  <c r="AQ1361" i="1"/>
  <c r="AI1361" i="1"/>
  <c r="AH1361" i="1"/>
  <c r="AG1361" i="1"/>
  <c r="AF1361" i="1"/>
  <c r="AE1361" i="1"/>
  <c r="I1361" i="1"/>
  <c r="H1361" i="1"/>
  <c r="K1361" i="1" s="1"/>
  <c r="AS1360" i="1"/>
  <c r="AR1360" i="1"/>
  <c r="AQ1360" i="1"/>
  <c r="AI1360" i="1"/>
  <c r="AH1360" i="1"/>
  <c r="AG1360" i="1"/>
  <c r="AF1360" i="1"/>
  <c r="AE1360" i="1"/>
  <c r="I1360" i="1"/>
  <c r="H1360" i="1"/>
  <c r="K1360" i="1" s="1"/>
  <c r="AS1359" i="1"/>
  <c r="AR1359" i="1"/>
  <c r="AQ1359" i="1"/>
  <c r="AI1359" i="1"/>
  <c r="AH1359" i="1"/>
  <c r="AG1359" i="1"/>
  <c r="AF1359" i="1"/>
  <c r="AE1359" i="1"/>
  <c r="I1359" i="1"/>
  <c r="H1359" i="1"/>
  <c r="K1359" i="1" s="1"/>
  <c r="AS1358" i="1"/>
  <c r="AR1358" i="1"/>
  <c r="AQ1358" i="1"/>
  <c r="AI1358" i="1"/>
  <c r="AH1358" i="1"/>
  <c r="AG1358" i="1"/>
  <c r="AF1358" i="1"/>
  <c r="AE1358" i="1"/>
  <c r="I1358" i="1"/>
  <c r="H1358" i="1"/>
  <c r="K1358" i="1" s="1"/>
  <c r="AS1357" i="1"/>
  <c r="AR1357" i="1"/>
  <c r="AQ1357" i="1"/>
  <c r="AI1357" i="1"/>
  <c r="AH1357" i="1"/>
  <c r="AG1357" i="1"/>
  <c r="AF1357" i="1"/>
  <c r="AE1357" i="1"/>
  <c r="I1357" i="1"/>
  <c r="H1357" i="1"/>
  <c r="K1357" i="1" s="1"/>
  <c r="AS1356" i="1"/>
  <c r="AR1356" i="1"/>
  <c r="AQ1356" i="1"/>
  <c r="AI1356" i="1"/>
  <c r="AH1356" i="1"/>
  <c r="AG1356" i="1"/>
  <c r="AF1356" i="1"/>
  <c r="AE1356" i="1"/>
  <c r="I1356" i="1"/>
  <c r="H1356" i="1"/>
  <c r="K1356" i="1" s="1"/>
  <c r="AS1355" i="1"/>
  <c r="AR1355" i="1"/>
  <c r="AQ1355" i="1"/>
  <c r="AI1355" i="1"/>
  <c r="AH1355" i="1"/>
  <c r="AG1355" i="1"/>
  <c r="AF1355" i="1"/>
  <c r="AE1355" i="1"/>
  <c r="I1355" i="1"/>
  <c r="H1355" i="1"/>
  <c r="K1355" i="1" s="1"/>
  <c r="AS1354" i="1"/>
  <c r="AR1354" i="1"/>
  <c r="AQ1354" i="1"/>
  <c r="AI1354" i="1"/>
  <c r="AH1354" i="1"/>
  <c r="AG1354" i="1"/>
  <c r="AF1354" i="1"/>
  <c r="AE1354" i="1"/>
  <c r="I1354" i="1"/>
  <c r="H1354" i="1"/>
  <c r="K1354" i="1" s="1"/>
  <c r="AS1353" i="1"/>
  <c r="AR1353" i="1"/>
  <c r="AQ1353" i="1"/>
  <c r="AI1353" i="1"/>
  <c r="AH1353" i="1"/>
  <c r="AG1353" i="1"/>
  <c r="AF1353" i="1"/>
  <c r="AE1353" i="1"/>
  <c r="I1353" i="1"/>
  <c r="H1353" i="1"/>
  <c r="K1353" i="1" s="1"/>
  <c r="AS1352" i="1"/>
  <c r="AR1352" i="1"/>
  <c r="AQ1352" i="1"/>
  <c r="AI1352" i="1"/>
  <c r="AH1352" i="1"/>
  <c r="AG1352" i="1"/>
  <c r="AF1352" i="1"/>
  <c r="AE1352" i="1"/>
  <c r="I1352" i="1"/>
  <c r="H1352" i="1"/>
  <c r="K1352" i="1" s="1"/>
  <c r="AS1351" i="1"/>
  <c r="AR1351" i="1"/>
  <c r="AQ1351" i="1"/>
  <c r="AI1351" i="1"/>
  <c r="AH1351" i="1"/>
  <c r="AG1351" i="1"/>
  <c r="AF1351" i="1"/>
  <c r="AE1351" i="1"/>
  <c r="I1351" i="1"/>
  <c r="H1351" i="1"/>
  <c r="K1351" i="1" s="1"/>
  <c r="AS1350" i="1"/>
  <c r="AR1350" i="1"/>
  <c r="AQ1350" i="1"/>
  <c r="AI1350" i="1"/>
  <c r="AH1350" i="1"/>
  <c r="AG1350" i="1"/>
  <c r="AF1350" i="1"/>
  <c r="AE1350" i="1"/>
  <c r="I1350" i="1"/>
  <c r="H1350" i="1"/>
  <c r="K1350" i="1" s="1"/>
  <c r="AS1349" i="1"/>
  <c r="AR1349" i="1"/>
  <c r="AQ1349" i="1"/>
  <c r="AI1349" i="1"/>
  <c r="AH1349" i="1"/>
  <c r="AG1349" i="1"/>
  <c r="AF1349" i="1"/>
  <c r="AE1349" i="1"/>
  <c r="I1349" i="1"/>
  <c r="H1349" i="1"/>
  <c r="K1349" i="1" s="1"/>
  <c r="AS1348" i="1"/>
  <c r="AR1348" i="1"/>
  <c r="AQ1348" i="1"/>
  <c r="AI1348" i="1"/>
  <c r="AH1348" i="1"/>
  <c r="AG1348" i="1"/>
  <c r="AF1348" i="1"/>
  <c r="AE1348" i="1"/>
  <c r="I1348" i="1"/>
  <c r="H1348" i="1"/>
  <c r="K1348" i="1" s="1"/>
  <c r="AS1347" i="1"/>
  <c r="AR1347" i="1"/>
  <c r="AQ1347" i="1"/>
  <c r="AI1347" i="1"/>
  <c r="AH1347" i="1"/>
  <c r="AG1347" i="1"/>
  <c r="AF1347" i="1"/>
  <c r="AE1347" i="1"/>
  <c r="I1347" i="1"/>
  <c r="H1347" i="1"/>
  <c r="K1347" i="1" s="1"/>
  <c r="AS1346" i="1"/>
  <c r="AR1346" i="1"/>
  <c r="AQ1346" i="1"/>
  <c r="AI1346" i="1"/>
  <c r="AH1346" i="1"/>
  <c r="AG1346" i="1"/>
  <c r="AF1346" i="1"/>
  <c r="AE1346" i="1"/>
  <c r="I1346" i="1"/>
  <c r="H1346" i="1"/>
  <c r="K1346" i="1" s="1"/>
  <c r="AS1345" i="1"/>
  <c r="AR1345" i="1"/>
  <c r="AQ1345" i="1"/>
  <c r="AI1345" i="1"/>
  <c r="AH1345" i="1"/>
  <c r="AG1345" i="1"/>
  <c r="AF1345" i="1"/>
  <c r="AE1345" i="1"/>
  <c r="I1345" i="1"/>
  <c r="H1345" i="1"/>
  <c r="K1345" i="1" s="1"/>
  <c r="AS1344" i="1"/>
  <c r="AR1344" i="1"/>
  <c r="AQ1344" i="1"/>
  <c r="AI1344" i="1"/>
  <c r="AH1344" i="1"/>
  <c r="AG1344" i="1"/>
  <c r="AF1344" i="1"/>
  <c r="AE1344" i="1"/>
  <c r="I1344" i="1"/>
  <c r="H1344" i="1"/>
  <c r="K1344" i="1" s="1"/>
  <c r="AS1343" i="1"/>
  <c r="AR1343" i="1"/>
  <c r="AQ1343" i="1"/>
  <c r="AI1343" i="1"/>
  <c r="AH1343" i="1"/>
  <c r="AG1343" i="1"/>
  <c r="AF1343" i="1"/>
  <c r="AE1343" i="1"/>
  <c r="I1343" i="1"/>
  <c r="H1343" i="1"/>
  <c r="K1343" i="1" s="1"/>
  <c r="AS1342" i="1"/>
  <c r="AR1342" i="1"/>
  <c r="AQ1342" i="1"/>
  <c r="AI1342" i="1"/>
  <c r="AH1342" i="1"/>
  <c r="AG1342" i="1"/>
  <c r="AF1342" i="1"/>
  <c r="AE1342" i="1"/>
  <c r="I1342" i="1"/>
  <c r="H1342" i="1"/>
  <c r="K1342" i="1" s="1"/>
  <c r="AS1341" i="1"/>
  <c r="AR1341" i="1"/>
  <c r="AQ1341" i="1"/>
  <c r="AI1341" i="1"/>
  <c r="AH1341" i="1"/>
  <c r="AG1341" i="1"/>
  <c r="AF1341" i="1"/>
  <c r="AE1341" i="1"/>
  <c r="I1341" i="1"/>
  <c r="H1341" i="1"/>
  <c r="K1341" i="1" s="1"/>
  <c r="AS1340" i="1"/>
  <c r="AR1340" i="1"/>
  <c r="AQ1340" i="1"/>
  <c r="AI1340" i="1"/>
  <c r="AH1340" i="1"/>
  <c r="AG1340" i="1"/>
  <c r="AF1340" i="1"/>
  <c r="AE1340" i="1"/>
  <c r="I1340" i="1"/>
  <c r="H1340" i="1"/>
  <c r="K1340" i="1" s="1"/>
  <c r="AS1339" i="1"/>
  <c r="AR1339" i="1"/>
  <c r="AQ1339" i="1"/>
  <c r="AI1339" i="1"/>
  <c r="AH1339" i="1"/>
  <c r="AG1339" i="1"/>
  <c r="AF1339" i="1"/>
  <c r="AE1339" i="1"/>
  <c r="I1339" i="1"/>
  <c r="H1339" i="1"/>
  <c r="K1339" i="1" s="1"/>
  <c r="AS1338" i="1"/>
  <c r="AR1338" i="1"/>
  <c r="AQ1338" i="1"/>
  <c r="AI1338" i="1"/>
  <c r="AH1338" i="1"/>
  <c r="AG1338" i="1"/>
  <c r="AF1338" i="1"/>
  <c r="AE1338" i="1"/>
  <c r="I1338" i="1"/>
  <c r="H1338" i="1"/>
  <c r="K1338" i="1" s="1"/>
  <c r="AS1337" i="1"/>
  <c r="AR1337" i="1"/>
  <c r="AQ1337" i="1"/>
  <c r="AI1337" i="1"/>
  <c r="AH1337" i="1"/>
  <c r="AG1337" i="1"/>
  <c r="AF1337" i="1"/>
  <c r="AE1337" i="1"/>
  <c r="I1337" i="1"/>
  <c r="H1337" i="1"/>
  <c r="K1337" i="1" s="1"/>
  <c r="AS1336" i="1"/>
  <c r="AR1336" i="1"/>
  <c r="AQ1336" i="1"/>
  <c r="AI1336" i="1"/>
  <c r="AH1336" i="1"/>
  <c r="AG1336" i="1"/>
  <c r="AF1336" i="1"/>
  <c r="AE1336" i="1"/>
  <c r="I1336" i="1"/>
  <c r="H1336" i="1"/>
  <c r="K1336" i="1" s="1"/>
  <c r="AS1335" i="1"/>
  <c r="AR1335" i="1"/>
  <c r="AQ1335" i="1"/>
  <c r="AI1335" i="1"/>
  <c r="AH1335" i="1"/>
  <c r="AG1335" i="1"/>
  <c r="AF1335" i="1"/>
  <c r="AE1335" i="1"/>
  <c r="I1335" i="1"/>
  <c r="H1335" i="1"/>
  <c r="K1335" i="1" s="1"/>
  <c r="AS1334" i="1"/>
  <c r="AR1334" i="1"/>
  <c r="AQ1334" i="1"/>
  <c r="AI1334" i="1"/>
  <c r="AH1334" i="1"/>
  <c r="AG1334" i="1"/>
  <c r="AF1334" i="1"/>
  <c r="AE1334" i="1"/>
  <c r="I1334" i="1"/>
  <c r="H1334" i="1"/>
  <c r="K1334" i="1" s="1"/>
  <c r="AS1333" i="1"/>
  <c r="AR1333" i="1"/>
  <c r="AQ1333" i="1"/>
  <c r="AI1333" i="1"/>
  <c r="AH1333" i="1"/>
  <c r="AG1333" i="1"/>
  <c r="AF1333" i="1"/>
  <c r="AE1333" i="1"/>
  <c r="I1333" i="1"/>
  <c r="H1333" i="1"/>
  <c r="K1333" i="1" s="1"/>
  <c r="AS1332" i="1"/>
  <c r="AR1332" i="1"/>
  <c r="AQ1332" i="1"/>
  <c r="AI1332" i="1"/>
  <c r="AH1332" i="1"/>
  <c r="AG1332" i="1"/>
  <c r="AF1332" i="1"/>
  <c r="AE1332" i="1"/>
  <c r="I1332" i="1"/>
  <c r="H1332" i="1"/>
  <c r="K1332" i="1" s="1"/>
  <c r="AS1331" i="1"/>
  <c r="AR1331" i="1"/>
  <c r="AQ1331" i="1"/>
  <c r="AI1331" i="1"/>
  <c r="AH1331" i="1"/>
  <c r="AG1331" i="1"/>
  <c r="AF1331" i="1"/>
  <c r="AE1331" i="1"/>
  <c r="I1331" i="1"/>
  <c r="H1331" i="1"/>
  <c r="K1331" i="1" s="1"/>
  <c r="AS1330" i="1"/>
  <c r="AR1330" i="1"/>
  <c r="AQ1330" i="1"/>
  <c r="AI1330" i="1"/>
  <c r="AH1330" i="1"/>
  <c r="AG1330" i="1"/>
  <c r="AF1330" i="1"/>
  <c r="AE1330" i="1"/>
  <c r="I1330" i="1"/>
  <c r="H1330" i="1"/>
  <c r="K1330" i="1" s="1"/>
  <c r="AS1329" i="1"/>
  <c r="AR1329" i="1"/>
  <c r="AQ1329" i="1"/>
  <c r="AI1329" i="1"/>
  <c r="AH1329" i="1"/>
  <c r="AG1329" i="1"/>
  <c r="AF1329" i="1"/>
  <c r="AE1329" i="1"/>
  <c r="I1329" i="1"/>
  <c r="H1329" i="1"/>
  <c r="K1329" i="1" s="1"/>
  <c r="AS1328" i="1"/>
  <c r="AR1328" i="1"/>
  <c r="AQ1328" i="1"/>
  <c r="AI1328" i="1"/>
  <c r="AH1328" i="1"/>
  <c r="AG1328" i="1"/>
  <c r="AF1328" i="1"/>
  <c r="AE1328" i="1"/>
  <c r="I1328" i="1"/>
  <c r="H1328" i="1"/>
  <c r="K1328" i="1" s="1"/>
  <c r="AS1327" i="1"/>
  <c r="AR1327" i="1"/>
  <c r="AQ1327" i="1"/>
  <c r="AI1327" i="1"/>
  <c r="AH1327" i="1"/>
  <c r="AG1327" i="1"/>
  <c r="AF1327" i="1"/>
  <c r="AE1327" i="1"/>
  <c r="I1327" i="1"/>
  <c r="H1327" i="1"/>
  <c r="K1327" i="1" s="1"/>
  <c r="AS1326" i="1"/>
  <c r="AR1326" i="1"/>
  <c r="AQ1326" i="1"/>
  <c r="AI1326" i="1"/>
  <c r="AH1326" i="1"/>
  <c r="AG1326" i="1"/>
  <c r="AF1326" i="1"/>
  <c r="AE1326" i="1"/>
  <c r="I1326" i="1"/>
  <c r="H1326" i="1"/>
  <c r="K1326" i="1" s="1"/>
  <c r="AS1325" i="1"/>
  <c r="AR1325" i="1"/>
  <c r="AQ1325" i="1"/>
  <c r="AI1325" i="1"/>
  <c r="AH1325" i="1"/>
  <c r="AG1325" i="1"/>
  <c r="AF1325" i="1"/>
  <c r="AE1325" i="1"/>
  <c r="I1325" i="1"/>
  <c r="H1325" i="1"/>
  <c r="K1325" i="1" s="1"/>
  <c r="AS1324" i="1"/>
  <c r="AR1324" i="1"/>
  <c r="AQ1324" i="1"/>
  <c r="AI1324" i="1"/>
  <c r="AH1324" i="1"/>
  <c r="AG1324" i="1"/>
  <c r="AF1324" i="1"/>
  <c r="AE1324" i="1"/>
  <c r="I1324" i="1"/>
  <c r="H1324" i="1"/>
  <c r="K1324" i="1" s="1"/>
  <c r="AS1323" i="1"/>
  <c r="AR1323" i="1"/>
  <c r="AQ1323" i="1"/>
  <c r="AI1323" i="1"/>
  <c r="AH1323" i="1"/>
  <c r="AG1323" i="1"/>
  <c r="AF1323" i="1"/>
  <c r="AE1323" i="1"/>
  <c r="I1323" i="1"/>
  <c r="H1323" i="1"/>
  <c r="K1323" i="1" s="1"/>
  <c r="AS1322" i="1"/>
  <c r="AR1322" i="1"/>
  <c r="AQ1322" i="1"/>
  <c r="AI1322" i="1"/>
  <c r="AH1322" i="1"/>
  <c r="AG1322" i="1"/>
  <c r="AF1322" i="1"/>
  <c r="AE1322" i="1"/>
  <c r="I1322" i="1"/>
  <c r="H1322" i="1"/>
  <c r="K1322" i="1" s="1"/>
  <c r="AS1321" i="1"/>
  <c r="AR1321" i="1"/>
  <c r="AQ1321" i="1"/>
  <c r="AI1321" i="1"/>
  <c r="AH1321" i="1"/>
  <c r="AG1321" i="1"/>
  <c r="AF1321" i="1"/>
  <c r="AE1321" i="1"/>
  <c r="I1321" i="1"/>
  <c r="H1321" i="1"/>
  <c r="K1321" i="1" s="1"/>
  <c r="AS1320" i="1"/>
  <c r="AR1320" i="1"/>
  <c r="AQ1320" i="1"/>
  <c r="AI1320" i="1"/>
  <c r="AH1320" i="1"/>
  <c r="AG1320" i="1"/>
  <c r="AF1320" i="1"/>
  <c r="AE1320" i="1"/>
  <c r="I1320" i="1"/>
  <c r="H1320" i="1"/>
  <c r="K1320" i="1" s="1"/>
  <c r="AS1319" i="1"/>
  <c r="AR1319" i="1"/>
  <c r="AQ1319" i="1"/>
  <c r="AI1319" i="1"/>
  <c r="AH1319" i="1"/>
  <c r="AG1319" i="1"/>
  <c r="AF1319" i="1"/>
  <c r="AE1319" i="1"/>
  <c r="I1319" i="1"/>
  <c r="H1319" i="1"/>
  <c r="K1319" i="1" s="1"/>
  <c r="AS1318" i="1"/>
  <c r="AR1318" i="1"/>
  <c r="AQ1318" i="1"/>
  <c r="AI1318" i="1"/>
  <c r="AH1318" i="1"/>
  <c r="AG1318" i="1"/>
  <c r="AF1318" i="1"/>
  <c r="AE1318" i="1"/>
  <c r="I1318" i="1"/>
  <c r="H1318" i="1"/>
  <c r="K1318" i="1" s="1"/>
  <c r="AS1317" i="1"/>
  <c r="AR1317" i="1"/>
  <c r="AQ1317" i="1"/>
  <c r="AI1317" i="1"/>
  <c r="AH1317" i="1"/>
  <c r="AG1317" i="1"/>
  <c r="AF1317" i="1"/>
  <c r="AE1317" i="1"/>
  <c r="I1317" i="1"/>
  <c r="H1317" i="1"/>
  <c r="K1317" i="1" s="1"/>
  <c r="AS1316" i="1"/>
  <c r="AR1316" i="1"/>
  <c r="AQ1316" i="1"/>
  <c r="AI1316" i="1"/>
  <c r="AH1316" i="1"/>
  <c r="AG1316" i="1"/>
  <c r="AF1316" i="1"/>
  <c r="AE1316" i="1"/>
  <c r="I1316" i="1"/>
  <c r="H1316" i="1"/>
  <c r="K1316" i="1" s="1"/>
  <c r="AS1315" i="1"/>
  <c r="AR1315" i="1"/>
  <c r="AQ1315" i="1"/>
  <c r="AI1315" i="1"/>
  <c r="AH1315" i="1"/>
  <c r="AG1315" i="1"/>
  <c r="AF1315" i="1"/>
  <c r="AE1315" i="1"/>
  <c r="I1315" i="1"/>
  <c r="H1315" i="1"/>
  <c r="K1315" i="1" s="1"/>
  <c r="AS1314" i="1"/>
  <c r="AR1314" i="1"/>
  <c r="AQ1314" i="1"/>
  <c r="AI1314" i="1"/>
  <c r="AH1314" i="1"/>
  <c r="AG1314" i="1"/>
  <c r="AF1314" i="1"/>
  <c r="AE1314" i="1"/>
  <c r="I1314" i="1"/>
  <c r="H1314" i="1"/>
  <c r="K1314" i="1" s="1"/>
  <c r="AS1313" i="1"/>
  <c r="AR1313" i="1"/>
  <c r="AQ1313" i="1"/>
  <c r="AI1313" i="1"/>
  <c r="AH1313" i="1"/>
  <c r="AG1313" i="1"/>
  <c r="AF1313" i="1"/>
  <c r="AE1313" i="1"/>
  <c r="I1313" i="1"/>
  <c r="H1313" i="1"/>
  <c r="K1313" i="1" s="1"/>
  <c r="AS1312" i="1"/>
  <c r="AR1312" i="1"/>
  <c r="AQ1312" i="1"/>
  <c r="AI1312" i="1"/>
  <c r="AH1312" i="1"/>
  <c r="AG1312" i="1"/>
  <c r="AF1312" i="1"/>
  <c r="AE1312" i="1"/>
  <c r="I1312" i="1"/>
  <c r="H1312" i="1"/>
  <c r="K1312" i="1" s="1"/>
  <c r="AS1311" i="1"/>
  <c r="AR1311" i="1"/>
  <c r="AQ1311" i="1"/>
  <c r="AI1311" i="1"/>
  <c r="AH1311" i="1"/>
  <c r="AG1311" i="1"/>
  <c r="AF1311" i="1"/>
  <c r="AE1311" i="1"/>
  <c r="I1311" i="1"/>
  <c r="H1311" i="1"/>
  <c r="K1311" i="1" s="1"/>
  <c r="AS1310" i="1"/>
  <c r="AR1310" i="1"/>
  <c r="AQ1310" i="1"/>
  <c r="AI1310" i="1"/>
  <c r="AH1310" i="1"/>
  <c r="AG1310" i="1"/>
  <c r="AF1310" i="1"/>
  <c r="AE1310" i="1"/>
  <c r="I1310" i="1"/>
  <c r="H1310" i="1"/>
  <c r="K1310" i="1" s="1"/>
  <c r="AS1309" i="1"/>
  <c r="AR1309" i="1"/>
  <c r="AQ1309" i="1"/>
  <c r="AI1309" i="1"/>
  <c r="AH1309" i="1"/>
  <c r="AG1309" i="1"/>
  <c r="AF1309" i="1"/>
  <c r="AE1309" i="1"/>
  <c r="I1309" i="1"/>
  <c r="H1309" i="1"/>
  <c r="K1309" i="1" s="1"/>
  <c r="AS1308" i="1"/>
  <c r="AR1308" i="1"/>
  <c r="AQ1308" i="1"/>
  <c r="AI1308" i="1"/>
  <c r="AH1308" i="1"/>
  <c r="AG1308" i="1"/>
  <c r="AF1308" i="1"/>
  <c r="AE1308" i="1"/>
  <c r="I1308" i="1"/>
  <c r="H1308" i="1"/>
  <c r="K1308" i="1" s="1"/>
  <c r="AS1307" i="1"/>
  <c r="AR1307" i="1"/>
  <c r="AQ1307" i="1"/>
  <c r="AI1307" i="1"/>
  <c r="AH1307" i="1"/>
  <c r="AG1307" i="1"/>
  <c r="AF1307" i="1"/>
  <c r="AE1307" i="1"/>
  <c r="I1307" i="1"/>
  <c r="H1307" i="1"/>
  <c r="K1307" i="1" s="1"/>
  <c r="AS1306" i="1"/>
  <c r="AR1306" i="1"/>
  <c r="AQ1306" i="1"/>
  <c r="AI1306" i="1"/>
  <c r="AH1306" i="1"/>
  <c r="AG1306" i="1"/>
  <c r="AF1306" i="1"/>
  <c r="AE1306" i="1"/>
  <c r="I1306" i="1"/>
  <c r="H1306" i="1"/>
  <c r="K1306" i="1" s="1"/>
  <c r="AS1305" i="1"/>
  <c r="AR1305" i="1"/>
  <c r="AQ1305" i="1"/>
  <c r="AI1305" i="1"/>
  <c r="AH1305" i="1"/>
  <c r="AG1305" i="1"/>
  <c r="AF1305" i="1"/>
  <c r="AE1305" i="1"/>
  <c r="I1305" i="1"/>
  <c r="H1305" i="1"/>
  <c r="K1305" i="1" s="1"/>
  <c r="AS1304" i="1"/>
  <c r="AR1304" i="1"/>
  <c r="AQ1304" i="1"/>
  <c r="AI1304" i="1"/>
  <c r="AH1304" i="1"/>
  <c r="AG1304" i="1"/>
  <c r="AF1304" i="1"/>
  <c r="AE1304" i="1"/>
  <c r="I1304" i="1"/>
  <c r="H1304" i="1"/>
  <c r="K1304" i="1" s="1"/>
  <c r="AS1303" i="1"/>
  <c r="AR1303" i="1"/>
  <c r="AQ1303" i="1"/>
  <c r="AI1303" i="1"/>
  <c r="AH1303" i="1"/>
  <c r="AG1303" i="1"/>
  <c r="AF1303" i="1"/>
  <c r="AE1303" i="1"/>
  <c r="I1303" i="1"/>
  <c r="H1303" i="1"/>
  <c r="K1303" i="1" s="1"/>
  <c r="AS1302" i="1"/>
  <c r="AR1302" i="1"/>
  <c r="AQ1302" i="1"/>
  <c r="AI1302" i="1"/>
  <c r="AH1302" i="1"/>
  <c r="AG1302" i="1"/>
  <c r="AF1302" i="1"/>
  <c r="AE1302" i="1"/>
  <c r="I1302" i="1"/>
  <c r="H1302" i="1"/>
  <c r="K1302" i="1" s="1"/>
  <c r="AS1301" i="1"/>
  <c r="AR1301" i="1"/>
  <c r="AQ1301" i="1"/>
  <c r="AI1301" i="1"/>
  <c r="AH1301" i="1"/>
  <c r="AG1301" i="1"/>
  <c r="AF1301" i="1"/>
  <c r="AE1301" i="1"/>
  <c r="I1301" i="1"/>
  <c r="H1301" i="1"/>
  <c r="K1301" i="1" s="1"/>
  <c r="AS1300" i="1"/>
  <c r="AR1300" i="1"/>
  <c r="AQ1300" i="1"/>
  <c r="AI1300" i="1"/>
  <c r="AH1300" i="1"/>
  <c r="AG1300" i="1"/>
  <c r="AF1300" i="1"/>
  <c r="AE1300" i="1"/>
  <c r="I1300" i="1"/>
  <c r="H1300" i="1"/>
  <c r="K1300" i="1" s="1"/>
  <c r="AS1299" i="1"/>
  <c r="AR1299" i="1"/>
  <c r="AQ1299" i="1"/>
  <c r="AI1299" i="1"/>
  <c r="AH1299" i="1"/>
  <c r="AG1299" i="1"/>
  <c r="AF1299" i="1"/>
  <c r="AE1299" i="1"/>
  <c r="I1299" i="1"/>
  <c r="H1299" i="1"/>
  <c r="K1299" i="1" s="1"/>
  <c r="AS1298" i="1"/>
  <c r="AR1298" i="1"/>
  <c r="AQ1298" i="1"/>
  <c r="AI1298" i="1"/>
  <c r="AH1298" i="1"/>
  <c r="AG1298" i="1"/>
  <c r="AF1298" i="1"/>
  <c r="AE1298" i="1"/>
  <c r="I1298" i="1"/>
  <c r="H1298" i="1"/>
  <c r="K1298" i="1" s="1"/>
  <c r="AS1297" i="1"/>
  <c r="AR1297" i="1"/>
  <c r="AQ1297" i="1"/>
  <c r="AI1297" i="1"/>
  <c r="AH1297" i="1"/>
  <c r="AG1297" i="1"/>
  <c r="AF1297" i="1"/>
  <c r="AE1297" i="1"/>
  <c r="I1297" i="1"/>
  <c r="H1297" i="1"/>
  <c r="K1297" i="1" s="1"/>
  <c r="AS1296" i="1"/>
  <c r="AR1296" i="1"/>
  <c r="AQ1296" i="1"/>
  <c r="AI1296" i="1"/>
  <c r="AH1296" i="1"/>
  <c r="AG1296" i="1"/>
  <c r="AF1296" i="1"/>
  <c r="AE1296" i="1"/>
  <c r="I1296" i="1"/>
  <c r="H1296" i="1"/>
  <c r="K1296" i="1" s="1"/>
  <c r="AS1295" i="1"/>
  <c r="AR1295" i="1"/>
  <c r="AQ1295" i="1"/>
  <c r="AI1295" i="1"/>
  <c r="AH1295" i="1"/>
  <c r="AG1295" i="1"/>
  <c r="AF1295" i="1"/>
  <c r="AE1295" i="1"/>
  <c r="I1295" i="1"/>
  <c r="H1295" i="1"/>
  <c r="K1295" i="1" s="1"/>
  <c r="AS1294" i="1"/>
  <c r="AR1294" i="1"/>
  <c r="AQ1294" i="1"/>
  <c r="AI1294" i="1"/>
  <c r="AH1294" i="1"/>
  <c r="AG1294" i="1"/>
  <c r="AF1294" i="1"/>
  <c r="AE1294" i="1"/>
  <c r="I1294" i="1"/>
  <c r="H1294" i="1"/>
  <c r="K1294" i="1" s="1"/>
  <c r="AS1293" i="1"/>
  <c r="AR1293" i="1"/>
  <c r="AQ1293" i="1"/>
  <c r="AI1293" i="1"/>
  <c r="AH1293" i="1"/>
  <c r="AG1293" i="1"/>
  <c r="AF1293" i="1"/>
  <c r="AE1293" i="1"/>
  <c r="I1293" i="1"/>
  <c r="H1293" i="1"/>
  <c r="K1293" i="1" s="1"/>
  <c r="AS1292" i="1"/>
  <c r="AR1292" i="1"/>
  <c r="AQ1292" i="1"/>
  <c r="AI1292" i="1"/>
  <c r="AH1292" i="1"/>
  <c r="AG1292" i="1"/>
  <c r="AF1292" i="1"/>
  <c r="AE1292" i="1"/>
  <c r="I1292" i="1"/>
  <c r="H1292" i="1"/>
  <c r="K1292" i="1" s="1"/>
  <c r="AS1291" i="1"/>
  <c r="AR1291" i="1"/>
  <c r="AQ1291" i="1"/>
  <c r="AI1291" i="1"/>
  <c r="AH1291" i="1"/>
  <c r="AG1291" i="1"/>
  <c r="AF1291" i="1"/>
  <c r="AE1291" i="1"/>
  <c r="I1291" i="1"/>
  <c r="H1291" i="1"/>
  <c r="K1291" i="1" s="1"/>
  <c r="AS1290" i="1"/>
  <c r="AR1290" i="1"/>
  <c r="AQ1290" i="1"/>
  <c r="AI1290" i="1"/>
  <c r="AH1290" i="1"/>
  <c r="AG1290" i="1"/>
  <c r="AF1290" i="1"/>
  <c r="AE1290" i="1"/>
  <c r="I1290" i="1"/>
  <c r="H1290" i="1"/>
  <c r="K1290" i="1" s="1"/>
  <c r="AS1289" i="1"/>
  <c r="AR1289" i="1"/>
  <c r="AQ1289" i="1"/>
  <c r="AI1289" i="1"/>
  <c r="AH1289" i="1"/>
  <c r="AG1289" i="1"/>
  <c r="AF1289" i="1"/>
  <c r="AE1289" i="1"/>
  <c r="I1289" i="1"/>
  <c r="H1289" i="1"/>
  <c r="K1289" i="1" s="1"/>
  <c r="AS1288" i="1"/>
  <c r="AR1288" i="1"/>
  <c r="AQ1288" i="1"/>
  <c r="AI1288" i="1"/>
  <c r="AH1288" i="1"/>
  <c r="AG1288" i="1"/>
  <c r="AF1288" i="1"/>
  <c r="AE1288" i="1"/>
  <c r="I1288" i="1"/>
  <c r="H1288" i="1"/>
  <c r="K1288" i="1" s="1"/>
  <c r="AS1287" i="1"/>
  <c r="AR1287" i="1"/>
  <c r="AQ1287" i="1"/>
  <c r="AI1287" i="1"/>
  <c r="AH1287" i="1"/>
  <c r="AG1287" i="1"/>
  <c r="AF1287" i="1"/>
  <c r="AE1287" i="1"/>
  <c r="I1287" i="1"/>
  <c r="H1287" i="1"/>
  <c r="K1287" i="1" s="1"/>
  <c r="AS1286" i="1"/>
  <c r="AR1286" i="1"/>
  <c r="AQ1286" i="1"/>
  <c r="AI1286" i="1"/>
  <c r="AH1286" i="1"/>
  <c r="AG1286" i="1"/>
  <c r="AF1286" i="1"/>
  <c r="AE1286" i="1"/>
  <c r="I1286" i="1"/>
  <c r="H1286" i="1"/>
  <c r="K1286" i="1" s="1"/>
  <c r="AS1285" i="1"/>
  <c r="AR1285" i="1"/>
  <c r="AQ1285" i="1"/>
  <c r="AI1285" i="1"/>
  <c r="AH1285" i="1"/>
  <c r="AG1285" i="1"/>
  <c r="AF1285" i="1"/>
  <c r="AE1285" i="1"/>
  <c r="I1285" i="1"/>
  <c r="H1285" i="1"/>
  <c r="K1285" i="1" s="1"/>
  <c r="AS1284" i="1"/>
  <c r="AR1284" i="1"/>
  <c r="AQ1284" i="1"/>
  <c r="AI1284" i="1"/>
  <c r="AH1284" i="1"/>
  <c r="AG1284" i="1"/>
  <c r="AF1284" i="1"/>
  <c r="AE1284" i="1"/>
  <c r="I1284" i="1"/>
  <c r="H1284" i="1"/>
  <c r="K1284" i="1" s="1"/>
  <c r="AS1283" i="1"/>
  <c r="AR1283" i="1"/>
  <c r="AQ1283" i="1"/>
  <c r="AI1283" i="1"/>
  <c r="AH1283" i="1"/>
  <c r="AG1283" i="1"/>
  <c r="AF1283" i="1"/>
  <c r="AE1283" i="1"/>
  <c r="I1283" i="1"/>
  <c r="H1283" i="1"/>
  <c r="K1283" i="1" s="1"/>
  <c r="AS1282" i="1"/>
  <c r="AR1282" i="1"/>
  <c r="AQ1282" i="1"/>
  <c r="AI1282" i="1"/>
  <c r="AH1282" i="1"/>
  <c r="AG1282" i="1"/>
  <c r="AF1282" i="1"/>
  <c r="AE1282" i="1"/>
  <c r="I1282" i="1"/>
  <c r="H1282" i="1"/>
  <c r="K1282" i="1" s="1"/>
  <c r="AS1281" i="1"/>
  <c r="AR1281" i="1"/>
  <c r="AQ1281" i="1"/>
  <c r="AI1281" i="1"/>
  <c r="AH1281" i="1"/>
  <c r="AG1281" i="1"/>
  <c r="AF1281" i="1"/>
  <c r="AE1281" i="1"/>
  <c r="I1281" i="1"/>
  <c r="H1281" i="1"/>
  <c r="K1281" i="1" s="1"/>
  <c r="AS1280" i="1"/>
  <c r="AR1280" i="1"/>
  <c r="AQ1280" i="1"/>
  <c r="AI1280" i="1"/>
  <c r="AH1280" i="1"/>
  <c r="AG1280" i="1"/>
  <c r="AF1280" i="1"/>
  <c r="AE1280" i="1"/>
  <c r="I1280" i="1"/>
  <c r="H1280" i="1"/>
  <c r="K1280" i="1" s="1"/>
  <c r="AS1279" i="1"/>
  <c r="AR1279" i="1"/>
  <c r="AQ1279" i="1"/>
  <c r="AI1279" i="1"/>
  <c r="AH1279" i="1"/>
  <c r="AG1279" i="1"/>
  <c r="AF1279" i="1"/>
  <c r="AE1279" i="1"/>
  <c r="I1279" i="1"/>
  <c r="H1279" i="1"/>
  <c r="K1279" i="1" s="1"/>
  <c r="AS1278" i="1"/>
  <c r="AR1278" i="1"/>
  <c r="AQ1278" i="1"/>
  <c r="AI1278" i="1"/>
  <c r="AH1278" i="1"/>
  <c r="AG1278" i="1"/>
  <c r="AF1278" i="1"/>
  <c r="AE1278" i="1"/>
  <c r="I1278" i="1"/>
  <c r="H1278" i="1"/>
  <c r="K1278" i="1" s="1"/>
  <c r="AS1277" i="1"/>
  <c r="AR1277" i="1"/>
  <c r="AQ1277" i="1"/>
  <c r="AI1277" i="1"/>
  <c r="AH1277" i="1"/>
  <c r="AG1277" i="1"/>
  <c r="AF1277" i="1"/>
  <c r="AE1277" i="1"/>
  <c r="I1277" i="1"/>
  <c r="H1277" i="1"/>
  <c r="K1277" i="1" s="1"/>
  <c r="AS1276" i="1"/>
  <c r="AR1276" i="1"/>
  <c r="AQ1276" i="1"/>
  <c r="AI1276" i="1"/>
  <c r="AH1276" i="1"/>
  <c r="AG1276" i="1"/>
  <c r="AF1276" i="1"/>
  <c r="AE1276" i="1"/>
  <c r="I1276" i="1"/>
  <c r="H1276" i="1"/>
  <c r="K1276" i="1" s="1"/>
  <c r="AS1275" i="1"/>
  <c r="AR1275" i="1"/>
  <c r="AQ1275" i="1"/>
  <c r="AI1275" i="1"/>
  <c r="AH1275" i="1"/>
  <c r="AG1275" i="1"/>
  <c r="AF1275" i="1"/>
  <c r="AE1275" i="1"/>
  <c r="I1275" i="1"/>
  <c r="H1275" i="1"/>
  <c r="K1275" i="1" s="1"/>
  <c r="AS1274" i="1"/>
  <c r="AR1274" i="1"/>
  <c r="AQ1274" i="1"/>
  <c r="AI1274" i="1"/>
  <c r="AH1274" i="1"/>
  <c r="AG1274" i="1"/>
  <c r="AF1274" i="1"/>
  <c r="AE1274" i="1"/>
  <c r="I1274" i="1"/>
  <c r="H1274" i="1"/>
  <c r="K1274" i="1" s="1"/>
  <c r="AS1273" i="1"/>
  <c r="AR1273" i="1"/>
  <c r="AQ1273" i="1"/>
  <c r="AI1273" i="1"/>
  <c r="AH1273" i="1"/>
  <c r="AG1273" i="1"/>
  <c r="AF1273" i="1"/>
  <c r="AE1273" i="1"/>
  <c r="I1273" i="1"/>
  <c r="H1273" i="1"/>
  <c r="K1273" i="1" s="1"/>
  <c r="AS1272" i="1"/>
  <c r="AR1272" i="1"/>
  <c r="AQ1272" i="1"/>
  <c r="AI1272" i="1"/>
  <c r="AH1272" i="1"/>
  <c r="AG1272" i="1"/>
  <c r="AF1272" i="1"/>
  <c r="AE1272" i="1"/>
  <c r="I1272" i="1"/>
  <c r="H1272" i="1"/>
  <c r="K1272" i="1" s="1"/>
  <c r="AS1271" i="1"/>
  <c r="AR1271" i="1"/>
  <c r="AQ1271" i="1"/>
  <c r="AI1271" i="1"/>
  <c r="AH1271" i="1"/>
  <c r="AG1271" i="1"/>
  <c r="AF1271" i="1"/>
  <c r="AE1271" i="1"/>
  <c r="I1271" i="1"/>
  <c r="H1271" i="1"/>
  <c r="K1271" i="1" s="1"/>
  <c r="AS1270" i="1"/>
  <c r="AR1270" i="1"/>
  <c r="AQ1270" i="1"/>
  <c r="AI1270" i="1"/>
  <c r="AH1270" i="1"/>
  <c r="AG1270" i="1"/>
  <c r="AF1270" i="1"/>
  <c r="AE1270" i="1"/>
  <c r="I1270" i="1"/>
  <c r="H1270" i="1"/>
  <c r="K1270" i="1" s="1"/>
  <c r="AS1269" i="1"/>
  <c r="AR1269" i="1"/>
  <c r="AQ1269" i="1"/>
  <c r="AI1269" i="1"/>
  <c r="AH1269" i="1"/>
  <c r="AG1269" i="1"/>
  <c r="AF1269" i="1"/>
  <c r="AE1269" i="1"/>
  <c r="I1269" i="1"/>
  <c r="H1269" i="1"/>
  <c r="K1269" i="1" s="1"/>
  <c r="AS1268" i="1"/>
  <c r="AR1268" i="1"/>
  <c r="AQ1268" i="1"/>
  <c r="AI1268" i="1"/>
  <c r="AH1268" i="1"/>
  <c r="AG1268" i="1"/>
  <c r="AF1268" i="1"/>
  <c r="AE1268" i="1"/>
  <c r="I1268" i="1"/>
  <c r="H1268" i="1"/>
  <c r="K1268" i="1" s="1"/>
  <c r="AS1267" i="1"/>
  <c r="AR1267" i="1"/>
  <c r="AQ1267" i="1"/>
  <c r="AI1267" i="1"/>
  <c r="AH1267" i="1"/>
  <c r="AG1267" i="1"/>
  <c r="AF1267" i="1"/>
  <c r="AE1267" i="1"/>
  <c r="I1267" i="1"/>
  <c r="H1267" i="1"/>
  <c r="K1267" i="1" s="1"/>
  <c r="AS1266" i="1"/>
  <c r="AR1266" i="1"/>
  <c r="AQ1266" i="1"/>
  <c r="AI1266" i="1"/>
  <c r="AH1266" i="1"/>
  <c r="AG1266" i="1"/>
  <c r="AF1266" i="1"/>
  <c r="AE1266" i="1"/>
  <c r="I1266" i="1"/>
  <c r="H1266" i="1"/>
  <c r="K1266" i="1" s="1"/>
  <c r="AS1265" i="1"/>
  <c r="AR1265" i="1"/>
  <c r="AQ1265" i="1"/>
  <c r="AI1265" i="1"/>
  <c r="AH1265" i="1"/>
  <c r="AG1265" i="1"/>
  <c r="AF1265" i="1"/>
  <c r="AE1265" i="1"/>
  <c r="I1265" i="1"/>
  <c r="H1265" i="1"/>
  <c r="K1265" i="1" s="1"/>
  <c r="AS1264" i="1"/>
  <c r="AR1264" i="1"/>
  <c r="AQ1264" i="1"/>
  <c r="AI1264" i="1"/>
  <c r="AH1264" i="1"/>
  <c r="AG1264" i="1"/>
  <c r="AF1264" i="1"/>
  <c r="AE1264" i="1"/>
  <c r="I1264" i="1"/>
  <c r="H1264" i="1"/>
  <c r="K1264" i="1" s="1"/>
  <c r="AS1263" i="1"/>
  <c r="AR1263" i="1"/>
  <c r="AQ1263" i="1"/>
  <c r="AI1263" i="1"/>
  <c r="AH1263" i="1"/>
  <c r="AG1263" i="1"/>
  <c r="AF1263" i="1"/>
  <c r="AE1263" i="1"/>
  <c r="I1263" i="1"/>
  <c r="H1263" i="1"/>
  <c r="K1263" i="1" s="1"/>
  <c r="AS1262" i="1"/>
  <c r="AR1262" i="1"/>
  <c r="AQ1262" i="1"/>
  <c r="AI1262" i="1"/>
  <c r="AH1262" i="1"/>
  <c r="AG1262" i="1"/>
  <c r="AF1262" i="1"/>
  <c r="AE1262" i="1"/>
  <c r="I1262" i="1"/>
  <c r="H1262" i="1"/>
  <c r="K1262" i="1" s="1"/>
  <c r="AS1261" i="1"/>
  <c r="AR1261" i="1"/>
  <c r="AQ1261" i="1"/>
  <c r="AI1261" i="1"/>
  <c r="AH1261" i="1"/>
  <c r="AG1261" i="1"/>
  <c r="AF1261" i="1"/>
  <c r="AE1261" i="1"/>
  <c r="I1261" i="1"/>
  <c r="H1261" i="1"/>
  <c r="K1261" i="1" s="1"/>
  <c r="AS1260" i="1"/>
  <c r="AR1260" i="1"/>
  <c r="AQ1260" i="1"/>
  <c r="AI1260" i="1"/>
  <c r="AH1260" i="1"/>
  <c r="AG1260" i="1"/>
  <c r="AF1260" i="1"/>
  <c r="AE1260" i="1"/>
  <c r="I1260" i="1"/>
  <c r="H1260" i="1"/>
  <c r="K1260" i="1" s="1"/>
  <c r="AS1259" i="1"/>
  <c r="AR1259" i="1"/>
  <c r="AQ1259" i="1"/>
  <c r="AI1259" i="1"/>
  <c r="AH1259" i="1"/>
  <c r="AG1259" i="1"/>
  <c r="AF1259" i="1"/>
  <c r="AE1259" i="1"/>
  <c r="I1259" i="1"/>
  <c r="H1259" i="1"/>
  <c r="K1259" i="1" s="1"/>
  <c r="AS1258" i="1"/>
  <c r="AR1258" i="1"/>
  <c r="AQ1258" i="1"/>
  <c r="AI1258" i="1"/>
  <c r="AH1258" i="1"/>
  <c r="AG1258" i="1"/>
  <c r="AF1258" i="1"/>
  <c r="AE1258" i="1"/>
  <c r="I1258" i="1"/>
  <c r="H1258" i="1"/>
  <c r="K1258" i="1" s="1"/>
  <c r="AS1257" i="1"/>
  <c r="AR1257" i="1"/>
  <c r="AQ1257" i="1"/>
  <c r="AI1257" i="1"/>
  <c r="AH1257" i="1"/>
  <c r="AG1257" i="1"/>
  <c r="AF1257" i="1"/>
  <c r="AE1257" i="1"/>
  <c r="I1257" i="1"/>
  <c r="H1257" i="1"/>
  <c r="K1257" i="1" s="1"/>
  <c r="AS1256" i="1"/>
  <c r="AR1256" i="1"/>
  <c r="AQ1256" i="1"/>
  <c r="AI1256" i="1"/>
  <c r="AH1256" i="1"/>
  <c r="AG1256" i="1"/>
  <c r="AF1256" i="1"/>
  <c r="AE1256" i="1"/>
  <c r="I1256" i="1"/>
  <c r="H1256" i="1"/>
  <c r="K1256" i="1" s="1"/>
  <c r="AS1255" i="1"/>
  <c r="AR1255" i="1"/>
  <c r="AQ1255" i="1"/>
  <c r="AI1255" i="1"/>
  <c r="AH1255" i="1"/>
  <c r="AG1255" i="1"/>
  <c r="AF1255" i="1"/>
  <c r="AE1255" i="1"/>
  <c r="I1255" i="1"/>
  <c r="H1255" i="1"/>
  <c r="K1255" i="1" s="1"/>
  <c r="AS1254" i="1"/>
  <c r="AR1254" i="1"/>
  <c r="AQ1254" i="1"/>
  <c r="AI1254" i="1"/>
  <c r="AH1254" i="1"/>
  <c r="AG1254" i="1"/>
  <c r="AF1254" i="1"/>
  <c r="AE1254" i="1"/>
  <c r="I1254" i="1"/>
  <c r="H1254" i="1"/>
  <c r="K1254" i="1" s="1"/>
  <c r="AS1253" i="1"/>
  <c r="AR1253" i="1"/>
  <c r="AQ1253" i="1"/>
  <c r="AI1253" i="1"/>
  <c r="AH1253" i="1"/>
  <c r="AG1253" i="1"/>
  <c r="AF1253" i="1"/>
  <c r="AE1253" i="1"/>
  <c r="I1253" i="1"/>
  <c r="H1253" i="1"/>
  <c r="K1253" i="1" s="1"/>
  <c r="AS1252" i="1"/>
  <c r="AR1252" i="1"/>
  <c r="AQ1252" i="1"/>
  <c r="AI1252" i="1"/>
  <c r="AH1252" i="1"/>
  <c r="AG1252" i="1"/>
  <c r="AF1252" i="1"/>
  <c r="AE1252" i="1"/>
  <c r="I1252" i="1"/>
  <c r="H1252" i="1"/>
  <c r="K1252" i="1" s="1"/>
  <c r="AS1251" i="1"/>
  <c r="AR1251" i="1"/>
  <c r="AQ1251" i="1"/>
  <c r="AI1251" i="1"/>
  <c r="AH1251" i="1"/>
  <c r="AG1251" i="1"/>
  <c r="AF1251" i="1"/>
  <c r="AE1251" i="1"/>
  <c r="I1251" i="1"/>
  <c r="H1251" i="1"/>
  <c r="K1251" i="1" s="1"/>
  <c r="AS1250" i="1"/>
  <c r="AR1250" i="1"/>
  <c r="AQ1250" i="1"/>
  <c r="AI1250" i="1"/>
  <c r="AH1250" i="1"/>
  <c r="AG1250" i="1"/>
  <c r="AF1250" i="1"/>
  <c r="AE1250" i="1"/>
  <c r="I1250" i="1"/>
  <c r="H1250" i="1"/>
  <c r="K1250" i="1" s="1"/>
  <c r="AS1249" i="1"/>
  <c r="AR1249" i="1"/>
  <c r="AQ1249" i="1"/>
  <c r="AI1249" i="1"/>
  <c r="AH1249" i="1"/>
  <c r="AG1249" i="1"/>
  <c r="AF1249" i="1"/>
  <c r="AE1249" i="1"/>
  <c r="I1249" i="1"/>
  <c r="H1249" i="1"/>
  <c r="K1249" i="1" s="1"/>
  <c r="AS1248" i="1"/>
  <c r="AR1248" i="1"/>
  <c r="AQ1248" i="1"/>
  <c r="AI1248" i="1"/>
  <c r="AH1248" i="1"/>
  <c r="AG1248" i="1"/>
  <c r="AF1248" i="1"/>
  <c r="AE1248" i="1"/>
  <c r="I1248" i="1"/>
  <c r="H1248" i="1"/>
  <c r="K1248" i="1" s="1"/>
  <c r="AS1247" i="1"/>
  <c r="AR1247" i="1"/>
  <c r="AQ1247" i="1"/>
  <c r="AI1247" i="1"/>
  <c r="AH1247" i="1"/>
  <c r="AG1247" i="1"/>
  <c r="AF1247" i="1"/>
  <c r="AE1247" i="1"/>
  <c r="I1247" i="1"/>
  <c r="H1247" i="1"/>
  <c r="K1247" i="1" s="1"/>
  <c r="AS1246" i="1"/>
  <c r="AR1246" i="1"/>
  <c r="AQ1246" i="1"/>
  <c r="AI1246" i="1"/>
  <c r="AH1246" i="1"/>
  <c r="AG1246" i="1"/>
  <c r="AF1246" i="1"/>
  <c r="AE1246" i="1"/>
  <c r="I1246" i="1"/>
  <c r="H1246" i="1"/>
  <c r="K1246" i="1" s="1"/>
  <c r="AS1245" i="1"/>
  <c r="AR1245" i="1"/>
  <c r="AQ1245" i="1"/>
  <c r="AI1245" i="1"/>
  <c r="AH1245" i="1"/>
  <c r="AG1245" i="1"/>
  <c r="AF1245" i="1"/>
  <c r="AE1245" i="1"/>
  <c r="I1245" i="1"/>
  <c r="H1245" i="1"/>
  <c r="K1245" i="1" s="1"/>
  <c r="AS1244" i="1"/>
  <c r="AR1244" i="1"/>
  <c r="AQ1244" i="1"/>
  <c r="AI1244" i="1"/>
  <c r="AH1244" i="1"/>
  <c r="AG1244" i="1"/>
  <c r="AF1244" i="1"/>
  <c r="AE1244" i="1"/>
  <c r="I1244" i="1"/>
  <c r="H1244" i="1"/>
  <c r="K1244" i="1" s="1"/>
  <c r="AS1243" i="1"/>
  <c r="AR1243" i="1"/>
  <c r="AQ1243" i="1"/>
  <c r="AI1243" i="1"/>
  <c r="AH1243" i="1"/>
  <c r="AG1243" i="1"/>
  <c r="AF1243" i="1"/>
  <c r="AE1243" i="1"/>
  <c r="I1243" i="1"/>
  <c r="H1243" i="1"/>
  <c r="K1243" i="1" s="1"/>
  <c r="AS1242" i="1"/>
  <c r="AR1242" i="1"/>
  <c r="AQ1242" i="1"/>
  <c r="AI1242" i="1"/>
  <c r="AH1242" i="1"/>
  <c r="AG1242" i="1"/>
  <c r="AF1242" i="1"/>
  <c r="AE1242" i="1"/>
  <c r="I1242" i="1"/>
  <c r="H1242" i="1"/>
  <c r="K1242" i="1" s="1"/>
  <c r="AS1241" i="1"/>
  <c r="AR1241" i="1"/>
  <c r="AQ1241" i="1"/>
  <c r="AI1241" i="1"/>
  <c r="AH1241" i="1"/>
  <c r="AG1241" i="1"/>
  <c r="AF1241" i="1"/>
  <c r="AE1241" i="1"/>
  <c r="I1241" i="1"/>
  <c r="H1241" i="1"/>
  <c r="K1241" i="1" s="1"/>
  <c r="AS1240" i="1"/>
  <c r="AR1240" i="1"/>
  <c r="AQ1240" i="1"/>
  <c r="AI1240" i="1"/>
  <c r="AH1240" i="1"/>
  <c r="AG1240" i="1"/>
  <c r="AF1240" i="1"/>
  <c r="AE1240" i="1"/>
  <c r="I1240" i="1"/>
  <c r="H1240" i="1"/>
  <c r="K1240" i="1" s="1"/>
  <c r="AS1239" i="1"/>
  <c r="AR1239" i="1"/>
  <c r="AQ1239" i="1"/>
  <c r="AI1239" i="1"/>
  <c r="AH1239" i="1"/>
  <c r="AG1239" i="1"/>
  <c r="AF1239" i="1"/>
  <c r="AE1239" i="1"/>
  <c r="I1239" i="1"/>
  <c r="H1239" i="1"/>
  <c r="K1239" i="1" s="1"/>
  <c r="AS1238" i="1"/>
  <c r="AR1238" i="1"/>
  <c r="AQ1238" i="1"/>
  <c r="AI1238" i="1"/>
  <c r="AH1238" i="1"/>
  <c r="AG1238" i="1"/>
  <c r="AF1238" i="1"/>
  <c r="AE1238" i="1"/>
  <c r="I1238" i="1"/>
  <c r="H1238" i="1"/>
  <c r="K1238" i="1" s="1"/>
  <c r="AS1237" i="1"/>
  <c r="AR1237" i="1"/>
  <c r="AQ1237" i="1"/>
  <c r="AI1237" i="1"/>
  <c r="AH1237" i="1"/>
  <c r="AG1237" i="1"/>
  <c r="AF1237" i="1"/>
  <c r="AE1237" i="1"/>
  <c r="I1237" i="1"/>
  <c r="H1237" i="1"/>
  <c r="K1237" i="1" s="1"/>
  <c r="AS1236" i="1"/>
  <c r="AR1236" i="1"/>
  <c r="AQ1236" i="1"/>
  <c r="AI1236" i="1"/>
  <c r="AH1236" i="1"/>
  <c r="AG1236" i="1"/>
  <c r="AF1236" i="1"/>
  <c r="AE1236" i="1"/>
  <c r="I1236" i="1"/>
  <c r="H1236" i="1"/>
  <c r="K1236" i="1" s="1"/>
  <c r="AS1235" i="1"/>
  <c r="AR1235" i="1"/>
  <c r="AQ1235" i="1"/>
  <c r="AI1235" i="1"/>
  <c r="AH1235" i="1"/>
  <c r="AG1235" i="1"/>
  <c r="AF1235" i="1"/>
  <c r="AE1235" i="1"/>
  <c r="I1235" i="1"/>
  <c r="H1235" i="1"/>
  <c r="K1235" i="1" s="1"/>
  <c r="AS1234" i="1"/>
  <c r="AR1234" i="1"/>
  <c r="AQ1234" i="1"/>
  <c r="AI1234" i="1"/>
  <c r="AH1234" i="1"/>
  <c r="AG1234" i="1"/>
  <c r="AF1234" i="1"/>
  <c r="AE1234" i="1"/>
  <c r="I1234" i="1"/>
  <c r="H1234" i="1"/>
  <c r="K1234" i="1" s="1"/>
  <c r="AS1233" i="1"/>
  <c r="AR1233" i="1"/>
  <c r="AQ1233" i="1"/>
  <c r="AI1233" i="1"/>
  <c r="AH1233" i="1"/>
  <c r="AG1233" i="1"/>
  <c r="AF1233" i="1"/>
  <c r="AE1233" i="1"/>
  <c r="I1233" i="1"/>
  <c r="H1233" i="1"/>
  <c r="K1233" i="1" s="1"/>
  <c r="AS1232" i="1"/>
  <c r="AR1232" i="1"/>
  <c r="AQ1232" i="1"/>
  <c r="AI1232" i="1"/>
  <c r="AH1232" i="1"/>
  <c r="AG1232" i="1"/>
  <c r="AF1232" i="1"/>
  <c r="AE1232" i="1"/>
  <c r="I1232" i="1"/>
  <c r="H1232" i="1"/>
  <c r="K1232" i="1" s="1"/>
  <c r="AS1231" i="1"/>
  <c r="AR1231" i="1"/>
  <c r="AQ1231" i="1"/>
  <c r="AI1231" i="1"/>
  <c r="AH1231" i="1"/>
  <c r="AG1231" i="1"/>
  <c r="AF1231" i="1"/>
  <c r="AE1231" i="1"/>
  <c r="I1231" i="1"/>
  <c r="H1231" i="1"/>
  <c r="K1231" i="1" s="1"/>
  <c r="AS1230" i="1"/>
  <c r="AR1230" i="1"/>
  <c r="AQ1230" i="1"/>
  <c r="AI1230" i="1"/>
  <c r="AH1230" i="1"/>
  <c r="AG1230" i="1"/>
  <c r="AF1230" i="1"/>
  <c r="AE1230" i="1"/>
  <c r="I1230" i="1"/>
  <c r="H1230" i="1"/>
  <c r="K1230" i="1" s="1"/>
  <c r="AS1229" i="1"/>
  <c r="AR1229" i="1"/>
  <c r="AQ1229" i="1"/>
  <c r="AI1229" i="1"/>
  <c r="AH1229" i="1"/>
  <c r="AG1229" i="1"/>
  <c r="AF1229" i="1"/>
  <c r="AE1229" i="1"/>
  <c r="I1229" i="1"/>
  <c r="H1229" i="1"/>
  <c r="K1229" i="1" s="1"/>
  <c r="AS1228" i="1"/>
  <c r="AR1228" i="1"/>
  <c r="AQ1228" i="1"/>
  <c r="AI1228" i="1"/>
  <c r="AH1228" i="1"/>
  <c r="AG1228" i="1"/>
  <c r="AF1228" i="1"/>
  <c r="AE1228" i="1"/>
  <c r="I1228" i="1"/>
  <c r="H1228" i="1"/>
  <c r="K1228" i="1" s="1"/>
  <c r="AS1227" i="1"/>
  <c r="AR1227" i="1"/>
  <c r="AQ1227" i="1"/>
  <c r="AI1227" i="1"/>
  <c r="AH1227" i="1"/>
  <c r="AG1227" i="1"/>
  <c r="AF1227" i="1"/>
  <c r="AE1227" i="1"/>
  <c r="I1227" i="1"/>
  <c r="H1227" i="1"/>
  <c r="K1227" i="1" s="1"/>
  <c r="AS1226" i="1"/>
  <c r="AR1226" i="1"/>
  <c r="AQ1226" i="1"/>
  <c r="AI1226" i="1"/>
  <c r="AH1226" i="1"/>
  <c r="AG1226" i="1"/>
  <c r="AF1226" i="1"/>
  <c r="AE1226" i="1"/>
  <c r="I1226" i="1"/>
  <c r="H1226" i="1"/>
  <c r="K1226" i="1" s="1"/>
  <c r="AS1225" i="1"/>
  <c r="AR1225" i="1"/>
  <c r="AQ1225" i="1"/>
  <c r="AI1225" i="1"/>
  <c r="AH1225" i="1"/>
  <c r="AG1225" i="1"/>
  <c r="AF1225" i="1"/>
  <c r="AE1225" i="1"/>
  <c r="I1225" i="1"/>
  <c r="H1225" i="1"/>
  <c r="K1225" i="1" s="1"/>
  <c r="AS1224" i="1"/>
  <c r="AR1224" i="1"/>
  <c r="AQ1224" i="1"/>
  <c r="AI1224" i="1"/>
  <c r="AH1224" i="1"/>
  <c r="AG1224" i="1"/>
  <c r="AF1224" i="1"/>
  <c r="AE1224" i="1"/>
  <c r="I1224" i="1"/>
  <c r="H1224" i="1"/>
  <c r="K1224" i="1" s="1"/>
  <c r="AS1223" i="1"/>
  <c r="AR1223" i="1"/>
  <c r="AQ1223" i="1"/>
  <c r="AI1223" i="1"/>
  <c r="AH1223" i="1"/>
  <c r="AG1223" i="1"/>
  <c r="AF1223" i="1"/>
  <c r="AE1223" i="1"/>
  <c r="I1223" i="1"/>
  <c r="H1223" i="1"/>
  <c r="K1223" i="1" s="1"/>
  <c r="AS1222" i="1"/>
  <c r="AR1222" i="1"/>
  <c r="AQ1222" i="1"/>
  <c r="AI1222" i="1"/>
  <c r="AH1222" i="1"/>
  <c r="AG1222" i="1"/>
  <c r="AF1222" i="1"/>
  <c r="AE1222" i="1"/>
  <c r="I1222" i="1"/>
  <c r="H1222" i="1"/>
  <c r="K1222" i="1" s="1"/>
  <c r="AS1221" i="1"/>
  <c r="AR1221" i="1"/>
  <c r="AQ1221" i="1"/>
  <c r="AI1221" i="1"/>
  <c r="AH1221" i="1"/>
  <c r="AG1221" i="1"/>
  <c r="AF1221" i="1"/>
  <c r="AE1221" i="1"/>
  <c r="I1221" i="1"/>
  <c r="H1221" i="1"/>
  <c r="K1221" i="1" s="1"/>
  <c r="AS1220" i="1"/>
  <c r="AR1220" i="1"/>
  <c r="AQ1220" i="1"/>
  <c r="AI1220" i="1"/>
  <c r="AH1220" i="1"/>
  <c r="AG1220" i="1"/>
  <c r="AF1220" i="1"/>
  <c r="AE1220" i="1"/>
  <c r="I1220" i="1"/>
  <c r="H1220" i="1"/>
  <c r="K1220" i="1" s="1"/>
  <c r="AS1219" i="1"/>
  <c r="AR1219" i="1"/>
  <c r="AQ1219" i="1"/>
  <c r="AI1219" i="1"/>
  <c r="AH1219" i="1"/>
  <c r="AG1219" i="1"/>
  <c r="AF1219" i="1"/>
  <c r="AE1219" i="1"/>
  <c r="I1219" i="1"/>
  <c r="H1219" i="1"/>
  <c r="K1219" i="1" s="1"/>
  <c r="AS1218" i="1"/>
  <c r="AR1218" i="1"/>
  <c r="AQ1218" i="1"/>
  <c r="AI1218" i="1"/>
  <c r="AH1218" i="1"/>
  <c r="AG1218" i="1"/>
  <c r="AF1218" i="1"/>
  <c r="AE1218" i="1"/>
  <c r="I1218" i="1"/>
  <c r="H1218" i="1"/>
  <c r="K1218" i="1" s="1"/>
  <c r="AS1217" i="1"/>
  <c r="AR1217" i="1"/>
  <c r="AQ1217" i="1"/>
  <c r="AI1217" i="1"/>
  <c r="AH1217" i="1"/>
  <c r="AG1217" i="1"/>
  <c r="AF1217" i="1"/>
  <c r="AE1217" i="1"/>
  <c r="I1217" i="1"/>
  <c r="H1217" i="1"/>
  <c r="K1217" i="1" s="1"/>
  <c r="AS1216" i="1"/>
  <c r="AR1216" i="1"/>
  <c r="AQ1216" i="1"/>
  <c r="AI1216" i="1"/>
  <c r="AH1216" i="1"/>
  <c r="AG1216" i="1"/>
  <c r="AF1216" i="1"/>
  <c r="AE1216" i="1"/>
  <c r="I1216" i="1"/>
  <c r="H1216" i="1"/>
  <c r="K1216" i="1" s="1"/>
  <c r="AS1215" i="1"/>
  <c r="AR1215" i="1"/>
  <c r="AQ1215" i="1"/>
  <c r="AI1215" i="1"/>
  <c r="AH1215" i="1"/>
  <c r="AG1215" i="1"/>
  <c r="AF1215" i="1"/>
  <c r="AE1215" i="1"/>
  <c r="I1215" i="1"/>
  <c r="H1215" i="1"/>
  <c r="K1215" i="1" s="1"/>
  <c r="AS1214" i="1"/>
  <c r="AR1214" i="1"/>
  <c r="AQ1214" i="1"/>
  <c r="AI1214" i="1"/>
  <c r="AH1214" i="1"/>
  <c r="AG1214" i="1"/>
  <c r="AF1214" i="1"/>
  <c r="AE1214" i="1"/>
  <c r="I1214" i="1"/>
  <c r="H1214" i="1"/>
  <c r="K1214" i="1" s="1"/>
  <c r="AS1213" i="1"/>
  <c r="AR1213" i="1"/>
  <c r="AQ1213" i="1"/>
  <c r="AI1213" i="1"/>
  <c r="AH1213" i="1"/>
  <c r="AG1213" i="1"/>
  <c r="AF1213" i="1"/>
  <c r="AE1213" i="1"/>
  <c r="I1213" i="1"/>
  <c r="H1213" i="1"/>
  <c r="K1213" i="1" s="1"/>
  <c r="AS1212" i="1"/>
  <c r="AR1212" i="1"/>
  <c r="AQ1212" i="1"/>
  <c r="AI1212" i="1"/>
  <c r="AH1212" i="1"/>
  <c r="AG1212" i="1"/>
  <c r="AF1212" i="1"/>
  <c r="AE1212" i="1"/>
  <c r="I1212" i="1"/>
  <c r="H1212" i="1"/>
  <c r="K1212" i="1" s="1"/>
  <c r="AS1211" i="1"/>
  <c r="AR1211" i="1"/>
  <c r="AQ1211" i="1"/>
  <c r="AI1211" i="1"/>
  <c r="AH1211" i="1"/>
  <c r="AG1211" i="1"/>
  <c r="AF1211" i="1"/>
  <c r="AE1211" i="1"/>
  <c r="I1211" i="1"/>
  <c r="H1211" i="1"/>
  <c r="K1211" i="1" s="1"/>
  <c r="AS1210" i="1"/>
  <c r="AR1210" i="1"/>
  <c r="AQ1210" i="1"/>
  <c r="AI1210" i="1"/>
  <c r="AH1210" i="1"/>
  <c r="AG1210" i="1"/>
  <c r="AF1210" i="1"/>
  <c r="AE1210" i="1"/>
  <c r="I1210" i="1"/>
  <c r="H1210" i="1"/>
  <c r="K1210" i="1" s="1"/>
  <c r="AS1209" i="1"/>
  <c r="AR1209" i="1"/>
  <c r="AQ1209" i="1"/>
  <c r="AI1209" i="1"/>
  <c r="AH1209" i="1"/>
  <c r="AG1209" i="1"/>
  <c r="AF1209" i="1"/>
  <c r="AE1209" i="1"/>
  <c r="I1209" i="1"/>
  <c r="H1209" i="1"/>
  <c r="K1209" i="1" s="1"/>
  <c r="AS1208" i="1"/>
  <c r="AR1208" i="1"/>
  <c r="AQ1208" i="1"/>
  <c r="AI1208" i="1"/>
  <c r="AH1208" i="1"/>
  <c r="AG1208" i="1"/>
  <c r="AF1208" i="1"/>
  <c r="AE1208" i="1"/>
  <c r="I1208" i="1"/>
  <c r="H1208" i="1"/>
  <c r="K1208" i="1" s="1"/>
  <c r="AS1207" i="1"/>
  <c r="AR1207" i="1"/>
  <c r="AQ1207" i="1"/>
  <c r="AI1207" i="1"/>
  <c r="AH1207" i="1"/>
  <c r="AG1207" i="1"/>
  <c r="AF1207" i="1"/>
  <c r="AE1207" i="1"/>
  <c r="I1207" i="1"/>
  <c r="H1207" i="1"/>
  <c r="K1207" i="1" s="1"/>
  <c r="AS1206" i="1"/>
  <c r="AR1206" i="1"/>
  <c r="AQ1206" i="1"/>
  <c r="AI1206" i="1"/>
  <c r="AH1206" i="1"/>
  <c r="AG1206" i="1"/>
  <c r="AF1206" i="1"/>
  <c r="AE1206" i="1"/>
  <c r="I1206" i="1"/>
  <c r="H1206" i="1"/>
  <c r="K1206" i="1" s="1"/>
  <c r="AS1205" i="1"/>
  <c r="AR1205" i="1"/>
  <c r="AQ1205" i="1"/>
  <c r="AI1205" i="1"/>
  <c r="AH1205" i="1"/>
  <c r="AG1205" i="1"/>
  <c r="AF1205" i="1"/>
  <c r="AE1205" i="1"/>
  <c r="I1205" i="1"/>
  <c r="H1205" i="1"/>
  <c r="K1205" i="1" s="1"/>
  <c r="AS1204" i="1"/>
  <c r="AR1204" i="1"/>
  <c r="AQ1204" i="1"/>
  <c r="AI1204" i="1"/>
  <c r="AH1204" i="1"/>
  <c r="AG1204" i="1"/>
  <c r="AF1204" i="1"/>
  <c r="AE1204" i="1"/>
  <c r="I1204" i="1"/>
  <c r="H1204" i="1"/>
  <c r="K1204" i="1" s="1"/>
  <c r="AS1203" i="1"/>
  <c r="AR1203" i="1"/>
  <c r="AQ1203" i="1"/>
  <c r="AI1203" i="1"/>
  <c r="AH1203" i="1"/>
  <c r="AG1203" i="1"/>
  <c r="AF1203" i="1"/>
  <c r="AE1203" i="1"/>
  <c r="I1203" i="1"/>
  <c r="H1203" i="1"/>
  <c r="K1203" i="1" s="1"/>
  <c r="AS1202" i="1"/>
  <c r="AR1202" i="1"/>
  <c r="AQ1202" i="1"/>
  <c r="AI1202" i="1"/>
  <c r="AH1202" i="1"/>
  <c r="AG1202" i="1"/>
  <c r="AF1202" i="1"/>
  <c r="AE1202" i="1"/>
  <c r="I1202" i="1"/>
  <c r="H1202" i="1"/>
  <c r="K1202" i="1" s="1"/>
  <c r="AS1201" i="1"/>
  <c r="AR1201" i="1"/>
  <c r="AQ1201" i="1"/>
  <c r="AI1201" i="1"/>
  <c r="AH1201" i="1"/>
  <c r="AG1201" i="1"/>
  <c r="AF1201" i="1"/>
  <c r="AE1201" i="1"/>
  <c r="I1201" i="1"/>
  <c r="H1201" i="1"/>
  <c r="K1201" i="1" s="1"/>
  <c r="AS1200" i="1"/>
  <c r="AR1200" i="1"/>
  <c r="AQ1200" i="1"/>
  <c r="AI1200" i="1"/>
  <c r="AH1200" i="1"/>
  <c r="AG1200" i="1"/>
  <c r="AF1200" i="1"/>
  <c r="AE1200" i="1"/>
  <c r="I1200" i="1"/>
  <c r="H1200" i="1"/>
  <c r="K1200" i="1" s="1"/>
  <c r="AS1199" i="1"/>
  <c r="AR1199" i="1"/>
  <c r="AQ1199" i="1"/>
  <c r="AI1199" i="1"/>
  <c r="AH1199" i="1"/>
  <c r="AG1199" i="1"/>
  <c r="AF1199" i="1"/>
  <c r="AE1199" i="1"/>
  <c r="I1199" i="1"/>
  <c r="H1199" i="1"/>
  <c r="K1199" i="1" s="1"/>
  <c r="AS1198" i="1"/>
  <c r="AR1198" i="1"/>
  <c r="AQ1198" i="1"/>
  <c r="AI1198" i="1"/>
  <c r="AH1198" i="1"/>
  <c r="AG1198" i="1"/>
  <c r="AF1198" i="1"/>
  <c r="AE1198" i="1"/>
  <c r="I1198" i="1"/>
  <c r="H1198" i="1"/>
  <c r="K1198" i="1" s="1"/>
  <c r="AS1197" i="1"/>
  <c r="AR1197" i="1"/>
  <c r="AQ1197" i="1"/>
  <c r="AI1197" i="1"/>
  <c r="AH1197" i="1"/>
  <c r="AG1197" i="1"/>
  <c r="AF1197" i="1"/>
  <c r="AE1197" i="1"/>
  <c r="I1197" i="1"/>
  <c r="H1197" i="1"/>
  <c r="K1197" i="1" s="1"/>
  <c r="AS1196" i="1"/>
  <c r="AR1196" i="1"/>
  <c r="AQ1196" i="1"/>
  <c r="AI1196" i="1"/>
  <c r="AH1196" i="1"/>
  <c r="AG1196" i="1"/>
  <c r="AF1196" i="1"/>
  <c r="AE1196" i="1"/>
  <c r="I1196" i="1"/>
  <c r="H1196" i="1"/>
  <c r="K1196" i="1" s="1"/>
  <c r="AS1195" i="1"/>
  <c r="AR1195" i="1"/>
  <c r="AQ1195" i="1"/>
  <c r="AI1195" i="1"/>
  <c r="AH1195" i="1"/>
  <c r="AG1195" i="1"/>
  <c r="AF1195" i="1"/>
  <c r="AE1195" i="1"/>
  <c r="I1195" i="1"/>
  <c r="H1195" i="1"/>
  <c r="K1195" i="1" s="1"/>
  <c r="AS1194" i="1"/>
  <c r="AR1194" i="1"/>
  <c r="AQ1194" i="1"/>
  <c r="AI1194" i="1"/>
  <c r="AH1194" i="1"/>
  <c r="AG1194" i="1"/>
  <c r="AF1194" i="1"/>
  <c r="AE1194" i="1"/>
  <c r="I1194" i="1"/>
  <c r="H1194" i="1"/>
  <c r="K1194" i="1" s="1"/>
  <c r="AS1193" i="1"/>
  <c r="AR1193" i="1"/>
  <c r="AQ1193" i="1"/>
  <c r="AI1193" i="1"/>
  <c r="AH1193" i="1"/>
  <c r="AG1193" i="1"/>
  <c r="AF1193" i="1"/>
  <c r="AE1193" i="1"/>
  <c r="I1193" i="1"/>
  <c r="H1193" i="1"/>
  <c r="K1193" i="1" s="1"/>
  <c r="AS1192" i="1"/>
  <c r="AR1192" i="1"/>
  <c r="AQ1192" i="1"/>
  <c r="AI1192" i="1"/>
  <c r="AH1192" i="1"/>
  <c r="AG1192" i="1"/>
  <c r="AF1192" i="1"/>
  <c r="AE1192" i="1"/>
  <c r="I1192" i="1"/>
  <c r="H1192" i="1"/>
  <c r="K1192" i="1" s="1"/>
  <c r="AS1191" i="1"/>
  <c r="AR1191" i="1"/>
  <c r="AQ1191" i="1"/>
  <c r="AI1191" i="1"/>
  <c r="AH1191" i="1"/>
  <c r="AG1191" i="1"/>
  <c r="AF1191" i="1"/>
  <c r="AE1191" i="1"/>
  <c r="I1191" i="1"/>
  <c r="H1191" i="1"/>
  <c r="K1191" i="1" s="1"/>
  <c r="AS1190" i="1"/>
  <c r="AR1190" i="1"/>
  <c r="AQ1190" i="1"/>
  <c r="AI1190" i="1"/>
  <c r="AH1190" i="1"/>
  <c r="AG1190" i="1"/>
  <c r="AF1190" i="1"/>
  <c r="AE1190" i="1"/>
  <c r="I1190" i="1"/>
  <c r="H1190" i="1"/>
  <c r="K1190" i="1" s="1"/>
  <c r="AS1189" i="1"/>
  <c r="AR1189" i="1"/>
  <c r="AQ1189" i="1"/>
  <c r="AI1189" i="1"/>
  <c r="AH1189" i="1"/>
  <c r="AG1189" i="1"/>
  <c r="AF1189" i="1"/>
  <c r="AE1189" i="1"/>
  <c r="I1189" i="1"/>
  <c r="H1189" i="1"/>
  <c r="K1189" i="1" s="1"/>
  <c r="AS1188" i="1"/>
  <c r="AR1188" i="1"/>
  <c r="AQ1188" i="1"/>
  <c r="AI1188" i="1"/>
  <c r="AH1188" i="1"/>
  <c r="AG1188" i="1"/>
  <c r="AF1188" i="1"/>
  <c r="AE1188" i="1"/>
  <c r="I1188" i="1"/>
  <c r="H1188" i="1"/>
  <c r="K1188" i="1" s="1"/>
  <c r="AS1187" i="1"/>
  <c r="AR1187" i="1"/>
  <c r="AQ1187" i="1"/>
  <c r="AI1187" i="1"/>
  <c r="AH1187" i="1"/>
  <c r="AG1187" i="1"/>
  <c r="AF1187" i="1"/>
  <c r="AE1187" i="1"/>
  <c r="I1187" i="1"/>
  <c r="H1187" i="1"/>
  <c r="K1187" i="1" s="1"/>
  <c r="AS1186" i="1"/>
  <c r="AR1186" i="1"/>
  <c r="AQ1186" i="1"/>
  <c r="AI1186" i="1"/>
  <c r="AH1186" i="1"/>
  <c r="AG1186" i="1"/>
  <c r="AF1186" i="1"/>
  <c r="AE1186" i="1"/>
  <c r="I1186" i="1"/>
  <c r="H1186" i="1"/>
  <c r="K1186" i="1" s="1"/>
  <c r="AS1185" i="1"/>
  <c r="AR1185" i="1"/>
  <c r="AQ1185" i="1"/>
  <c r="AI1185" i="1"/>
  <c r="AH1185" i="1"/>
  <c r="AG1185" i="1"/>
  <c r="AF1185" i="1"/>
  <c r="AE1185" i="1"/>
  <c r="I1185" i="1"/>
  <c r="H1185" i="1"/>
  <c r="K1185" i="1" s="1"/>
  <c r="AS1184" i="1"/>
  <c r="AR1184" i="1"/>
  <c r="AQ1184" i="1"/>
  <c r="AI1184" i="1"/>
  <c r="AH1184" i="1"/>
  <c r="AG1184" i="1"/>
  <c r="AF1184" i="1"/>
  <c r="AE1184" i="1"/>
  <c r="I1184" i="1"/>
  <c r="H1184" i="1"/>
  <c r="K1184" i="1" s="1"/>
  <c r="AS1183" i="1"/>
  <c r="AR1183" i="1"/>
  <c r="AQ1183" i="1"/>
  <c r="AI1183" i="1"/>
  <c r="AH1183" i="1"/>
  <c r="AG1183" i="1"/>
  <c r="AF1183" i="1"/>
  <c r="AE1183" i="1"/>
  <c r="I1183" i="1"/>
  <c r="H1183" i="1"/>
  <c r="K1183" i="1" s="1"/>
  <c r="AS1182" i="1"/>
  <c r="AR1182" i="1"/>
  <c r="AQ1182" i="1"/>
  <c r="AI1182" i="1"/>
  <c r="AH1182" i="1"/>
  <c r="AG1182" i="1"/>
  <c r="AF1182" i="1"/>
  <c r="AE1182" i="1"/>
  <c r="I1182" i="1"/>
  <c r="H1182" i="1"/>
  <c r="K1182" i="1" s="1"/>
  <c r="AS1181" i="1"/>
  <c r="AR1181" i="1"/>
  <c r="AQ1181" i="1"/>
  <c r="AI1181" i="1"/>
  <c r="AH1181" i="1"/>
  <c r="AG1181" i="1"/>
  <c r="AF1181" i="1"/>
  <c r="AE1181" i="1"/>
  <c r="I1181" i="1"/>
  <c r="H1181" i="1"/>
  <c r="K1181" i="1" s="1"/>
  <c r="AS1180" i="1"/>
  <c r="AR1180" i="1"/>
  <c r="AQ1180" i="1"/>
  <c r="AI1180" i="1"/>
  <c r="AH1180" i="1"/>
  <c r="AG1180" i="1"/>
  <c r="AF1180" i="1"/>
  <c r="AE1180" i="1"/>
  <c r="I1180" i="1"/>
  <c r="H1180" i="1"/>
  <c r="K1180" i="1" s="1"/>
  <c r="AS1179" i="1"/>
  <c r="AR1179" i="1"/>
  <c r="AQ1179" i="1"/>
  <c r="AI1179" i="1"/>
  <c r="AH1179" i="1"/>
  <c r="AG1179" i="1"/>
  <c r="AF1179" i="1"/>
  <c r="AE1179" i="1"/>
  <c r="I1179" i="1"/>
  <c r="H1179" i="1"/>
  <c r="K1179" i="1" s="1"/>
  <c r="AS1178" i="1"/>
  <c r="AR1178" i="1"/>
  <c r="AQ1178" i="1"/>
  <c r="AI1178" i="1"/>
  <c r="AH1178" i="1"/>
  <c r="AG1178" i="1"/>
  <c r="AF1178" i="1"/>
  <c r="AE1178" i="1"/>
  <c r="I1178" i="1"/>
  <c r="H1178" i="1"/>
  <c r="K1178" i="1" s="1"/>
  <c r="AS1177" i="1"/>
  <c r="AR1177" i="1"/>
  <c r="AQ1177" i="1"/>
  <c r="AI1177" i="1"/>
  <c r="AH1177" i="1"/>
  <c r="AG1177" i="1"/>
  <c r="AF1177" i="1"/>
  <c r="AE1177" i="1"/>
  <c r="I1177" i="1"/>
  <c r="H1177" i="1"/>
  <c r="K1177" i="1" s="1"/>
  <c r="AS1176" i="1"/>
  <c r="AR1176" i="1"/>
  <c r="AQ1176" i="1"/>
  <c r="AI1176" i="1"/>
  <c r="AH1176" i="1"/>
  <c r="AG1176" i="1"/>
  <c r="AF1176" i="1"/>
  <c r="AE1176" i="1"/>
  <c r="I1176" i="1"/>
  <c r="H1176" i="1"/>
  <c r="K1176" i="1" s="1"/>
  <c r="AS1175" i="1"/>
  <c r="AR1175" i="1"/>
  <c r="AQ1175" i="1"/>
  <c r="AI1175" i="1"/>
  <c r="AH1175" i="1"/>
  <c r="AG1175" i="1"/>
  <c r="AF1175" i="1"/>
  <c r="AE1175" i="1"/>
  <c r="I1175" i="1"/>
  <c r="H1175" i="1"/>
  <c r="K1175" i="1" s="1"/>
  <c r="AS1174" i="1"/>
  <c r="AR1174" i="1"/>
  <c r="AQ1174" i="1"/>
  <c r="AI1174" i="1"/>
  <c r="AH1174" i="1"/>
  <c r="AG1174" i="1"/>
  <c r="AF1174" i="1"/>
  <c r="AE1174" i="1"/>
  <c r="I1174" i="1"/>
  <c r="H1174" i="1"/>
  <c r="K1174" i="1" s="1"/>
  <c r="AS1173" i="1"/>
  <c r="AR1173" i="1"/>
  <c r="AQ1173" i="1"/>
  <c r="AI1173" i="1"/>
  <c r="AH1173" i="1"/>
  <c r="AG1173" i="1"/>
  <c r="AF1173" i="1"/>
  <c r="AE1173" i="1"/>
  <c r="I1173" i="1"/>
  <c r="H1173" i="1"/>
  <c r="K1173" i="1" s="1"/>
  <c r="AS1172" i="1"/>
  <c r="AR1172" i="1"/>
  <c r="AQ1172" i="1"/>
  <c r="AI1172" i="1"/>
  <c r="AH1172" i="1"/>
  <c r="AG1172" i="1"/>
  <c r="AF1172" i="1"/>
  <c r="AE1172" i="1"/>
  <c r="I1172" i="1"/>
  <c r="H1172" i="1"/>
  <c r="K1172" i="1" s="1"/>
  <c r="AS1171" i="1"/>
  <c r="AR1171" i="1"/>
  <c r="AQ1171" i="1"/>
  <c r="AI1171" i="1"/>
  <c r="AH1171" i="1"/>
  <c r="AG1171" i="1"/>
  <c r="AF1171" i="1"/>
  <c r="AE1171" i="1"/>
  <c r="I1171" i="1"/>
  <c r="H1171" i="1"/>
  <c r="K1171" i="1" s="1"/>
  <c r="AS1170" i="1"/>
  <c r="AR1170" i="1"/>
  <c r="AQ1170" i="1"/>
  <c r="AI1170" i="1"/>
  <c r="AH1170" i="1"/>
  <c r="AG1170" i="1"/>
  <c r="AF1170" i="1"/>
  <c r="AE1170" i="1"/>
  <c r="I1170" i="1"/>
  <c r="H1170" i="1"/>
  <c r="K1170" i="1" s="1"/>
  <c r="AS1169" i="1"/>
  <c r="AR1169" i="1"/>
  <c r="AQ1169" i="1"/>
  <c r="AI1169" i="1"/>
  <c r="AH1169" i="1"/>
  <c r="AG1169" i="1"/>
  <c r="AF1169" i="1"/>
  <c r="AE1169" i="1"/>
  <c r="I1169" i="1"/>
  <c r="H1169" i="1"/>
  <c r="K1169" i="1" s="1"/>
  <c r="AS1168" i="1"/>
  <c r="AR1168" i="1"/>
  <c r="AQ1168" i="1"/>
  <c r="AI1168" i="1"/>
  <c r="AH1168" i="1"/>
  <c r="AG1168" i="1"/>
  <c r="AF1168" i="1"/>
  <c r="AE1168" i="1"/>
  <c r="I1168" i="1"/>
  <c r="H1168" i="1"/>
  <c r="K1168" i="1" s="1"/>
  <c r="AS1167" i="1"/>
  <c r="AR1167" i="1"/>
  <c r="AQ1167" i="1"/>
  <c r="AI1167" i="1"/>
  <c r="AH1167" i="1"/>
  <c r="AG1167" i="1"/>
  <c r="AF1167" i="1"/>
  <c r="AE1167" i="1"/>
  <c r="I1167" i="1"/>
  <c r="H1167" i="1"/>
  <c r="K1167" i="1" s="1"/>
  <c r="AS1166" i="1"/>
  <c r="AR1166" i="1"/>
  <c r="AQ1166" i="1"/>
  <c r="AI1166" i="1"/>
  <c r="AH1166" i="1"/>
  <c r="AG1166" i="1"/>
  <c r="AF1166" i="1"/>
  <c r="AE1166" i="1"/>
  <c r="I1166" i="1"/>
  <c r="H1166" i="1"/>
  <c r="K1166" i="1" s="1"/>
  <c r="AS1165" i="1"/>
  <c r="AR1165" i="1"/>
  <c r="AQ1165" i="1"/>
  <c r="AI1165" i="1"/>
  <c r="AH1165" i="1"/>
  <c r="AG1165" i="1"/>
  <c r="AF1165" i="1"/>
  <c r="AE1165" i="1"/>
  <c r="I1165" i="1"/>
  <c r="H1165" i="1"/>
  <c r="K1165" i="1" s="1"/>
  <c r="AS1164" i="1"/>
  <c r="AR1164" i="1"/>
  <c r="AQ1164" i="1"/>
  <c r="AI1164" i="1"/>
  <c r="AH1164" i="1"/>
  <c r="AG1164" i="1"/>
  <c r="AF1164" i="1"/>
  <c r="AE1164" i="1"/>
  <c r="I1164" i="1"/>
  <c r="H1164" i="1"/>
  <c r="K1164" i="1" s="1"/>
  <c r="AS1163" i="1"/>
  <c r="AR1163" i="1"/>
  <c r="AQ1163" i="1"/>
  <c r="AI1163" i="1"/>
  <c r="AH1163" i="1"/>
  <c r="AG1163" i="1"/>
  <c r="AF1163" i="1"/>
  <c r="AE1163" i="1"/>
  <c r="I1163" i="1"/>
  <c r="H1163" i="1"/>
  <c r="K1163" i="1" s="1"/>
  <c r="AS1162" i="1"/>
  <c r="AR1162" i="1"/>
  <c r="AQ1162" i="1"/>
  <c r="AI1162" i="1"/>
  <c r="AH1162" i="1"/>
  <c r="AG1162" i="1"/>
  <c r="AF1162" i="1"/>
  <c r="AE1162" i="1"/>
  <c r="I1162" i="1"/>
  <c r="H1162" i="1"/>
  <c r="K1162" i="1" s="1"/>
  <c r="AS1161" i="1"/>
  <c r="AR1161" i="1"/>
  <c r="AQ1161" i="1"/>
  <c r="AI1161" i="1"/>
  <c r="AH1161" i="1"/>
  <c r="AG1161" i="1"/>
  <c r="AF1161" i="1"/>
  <c r="AE1161" i="1"/>
  <c r="I1161" i="1"/>
  <c r="H1161" i="1"/>
  <c r="K1161" i="1" s="1"/>
  <c r="AS1160" i="1"/>
  <c r="AR1160" i="1"/>
  <c r="AQ1160" i="1"/>
  <c r="AI1160" i="1"/>
  <c r="AH1160" i="1"/>
  <c r="AG1160" i="1"/>
  <c r="AF1160" i="1"/>
  <c r="AE1160" i="1"/>
  <c r="I1160" i="1"/>
  <c r="H1160" i="1"/>
  <c r="K1160" i="1" s="1"/>
  <c r="AS1159" i="1"/>
  <c r="AR1159" i="1"/>
  <c r="AQ1159" i="1"/>
  <c r="AI1159" i="1"/>
  <c r="AH1159" i="1"/>
  <c r="AG1159" i="1"/>
  <c r="AF1159" i="1"/>
  <c r="AE1159" i="1"/>
  <c r="I1159" i="1"/>
  <c r="H1159" i="1"/>
  <c r="K1159" i="1" s="1"/>
  <c r="AS1158" i="1"/>
  <c r="AR1158" i="1"/>
  <c r="AQ1158" i="1"/>
  <c r="AI1158" i="1"/>
  <c r="AH1158" i="1"/>
  <c r="AG1158" i="1"/>
  <c r="AF1158" i="1"/>
  <c r="AE1158" i="1"/>
  <c r="I1158" i="1"/>
  <c r="H1158" i="1"/>
  <c r="K1158" i="1" s="1"/>
  <c r="AS1157" i="1"/>
  <c r="AR1157" i="1"/>
  <c r="AQ1157" i="1"/>
  <c r="AI1157" i="1"/>
  <c r="AH1157" i="1"/>
  <c r="AG1157" i="1"/>
  <c r="AF1157" i="1"/>
  <c r="AE1157" i="1"/>
  <c r="I1157" i="1"/>
  <c r="H1157" i="1"/>
  <c r="K1157" i="1" s="1"/>
  <c r="AS1156" i="1"/>
  <c r="AR1156" i="1"/>
  <c r="AQ1156" i="1"/>
  <c r="AI1156" i="1"/>
  <c r="AH1156" i="1"/>
  <c r="AG1156" i="1"/>
  <c r="AF1156" i="1"/>
  <c r="AE1156" i="1"/>
  <c r="I1156" i="1"/>
  <c r="H1156" i="1"/>
  <c r="K1156" i="1" s="1"/>
  <c r="AS1155" i="1"/>
  <c r="AR1155" i="1"/>
  <c r="AQ1155" i="1"/>
  <c r="AI1155" i="1"/>
  <c r="AH1155" i="1"/>
  <c r="AG1155" i="1"/>
  <c r="AF1155" i="1"/>
  <c r="AE1155" i="1"/>
  <c r="I1155" i="1"/>
  <c r="H1155" i="1"/>
  <c r="K1155" i="1" s="1"/>
  <c r="AS1154" i="1"/>
  <c r="AR1154" i="1"/>
  <c r="AQ1154" i="1"/>
  <c r="AI1154" i="1"/>
  <c r="AH1154" i="1"/>
  <c r="AG1154" i="1"/>
  <c r="AF1154" i="1"/>
  <c r="AE1154" i="1"/>
  <c r="I1154" i="1"/>
  <c r="H1154" i="1"/>
  <c r="K1154" i="1" s="1"/>
  <c r="AS1153" i="1"/>
  <c r="AR1153" i="1"/>
  <c r="AQ1153" i="1"/>
  <c r="AI1153" i="1"/>
  <c r="AH1153" i="1"/>
  <c r="AG1153" i="1"/>
  <c r="AF1153" i="1"/>
  <c r="AE1153" i="1"/>
  <c r="I1153" i="1"/>
  <c r="H1153" i="1"/>
  <c r="K1153" i="1" s="1"/>
  <c r="AS1152" i="1"/>
  <c r="AR1152" i="1"/>
  <c r="AQ1152" i="1"/>
  <c r="AI1152" i="1"/>
  <c r="AH1152" i="1"/>
  <c r="AG1152" i="1"/>
  <c r="AF1152" i="1"/>
  <c r="AE1152" i="1"/>
  <c r="I1152" i="1"/>
  <c r="H1152" i="1"/>
  <c r="K1152" i="1" s="1"/>
  <c r="AS1151" i="1"/>
  <c r="AR1151" i="1"/>
  <c r="AQ1151" i="1"/>
  <c r="AI1151" i="1"/>
  <c r="AH1151" i="1"/>
  <c r="AG1151" i="1"/>
  <c r="AF1151" i="1"/>
  <c r="AE1151" i="1"/>
  <c r="I1151" i="1"/>
  <c r="H1151" i="1"/>
  <c r="K1151" i="1" s="1"/>
  <c r="AS1150" i="1"/>
  <c r="AR1150" i="1"/>
  <c r="AQ1150" i="1"/>
  <c r="AI1150" i="1"/>
  <c r="AH1150" i="1"/>
  <c r="AG1150" i="1"/>
  <c r="AF1150" i="1"/>
  <c r="AE1150" i="1"/>
  <c r="I1150" i="1"/>
  <c r="H1150" i="1"/>
  <c r="K1150" i="1" s="1"/>
  <c r="AS1149" i="1"/>
  <c r="AR1149" i="1"/>
  <c r="AQ1149" i="1"/>
  <c r="AI1149" i="1"/>
  <c r="AH1149" i="1"/>
  <c r="AG1149" i="1"/>
  <c r="AF1149" i="1"/>
  <c r="AE1149" i="1"/>
  <c r="I1149" i="1"/>
  <c r="H1149" i="1"/>
  <c r="K1149" i="1" s="1"/>
  <c r="AS1148" i="1"/>
  <c r="AR1148" i="1"/>
  <c r="AQ1148" i="1"/>
  <c r="AI1148" i="1"/>
  <c r="AH1148" i="1"/>
  <c r="AG1148" i="1"/>
  <c r="AF1148" i="1"/>
  <c r="AE1148" i="1"/>
  <c r="I1148" i="1"/>
  <c r="H1148" i="1"/>
  <c r="K1148" i="1" s="1"/>
  <c r="AS1147" i="1"/>
  <c r="AR1147" i="1"/>
  <c r="AQ1147" i="1"/>
  <c r="AI1147" i="1"/>
  <c r="AH1147" i="1"/>
  <c r="AG1147" i="1"/>
  <c r="AF1147" i="1"/>
  <c r="AE1147" i="1"/>
  <c r="I1147" i="1"/>
  <c r="H1147" i="1"/>
  <c r="K1147" i="1" s="1"/>
  <c r="AS1146" i="1"/>
  <c r="AR1146" i="1"/>
  <c r="AQ1146" i="1"/>
  <c r="AI1146" i="1"/>
  <c r="AH1146" i="1"/>
  <c r="AG1146" i="1"/>
  <c r="AF1146" i="1"/>
  <c r="AE1146" i="1"/>
  <c r="I1146" i="1"/>
  <c r="H1146" i="1"/>
  <c r="K1146" i="1" s="1"/>
  <c r="AS1145" i="1"/>
  <c r="AR1145" i="1"/>
  <c r="AQ1145" i="1"/>
  <c r="AI1145" i="1"/>
  <c r="AH1145" i="1"/>
  <c r="AG1145" i="1"/>
  <c r="AF1145" i="1"/>
  <c r="AE1145" i="1"/>
  <c r="I1145" i="1"/>
  <c r="H1145" i="1"/>
  <c r="K1145" i="1" s="1"/>
  <c r="AS1144" i="1"/>
  <c r="AR1144" i="1"/>
  <c r="AQ1144" i="1"/>
  <c r="AI1144" i="1"/>
  <c r="AH1144" i="1"/>
  <c r="AG1144" i="1"/>
  <c r="AF1144" i="1"/>
  <c r="AE1144" i="1"/>
  <c r="I1144" i="1"/>
  <c r="H1144" i="1"/>
  <c r="K1144" i="1" s="1"/>
  <c r="AS1143" i="1"/>
  <c r="AR1143" i="1"/>
  <c r="AQ1143" i="1"/>
  <c r="AI1143" i="1"/>
  <c r="AH1143" i="1"/>
  <c r="AG1143" i="1"/>
  <c r="AF1143" i="1"/>
  <c r="AE1143" i="1"/>
  <c r="I1143" i="1"/>
  <c r="H1143" i="1"/>
  <c r="K1143" i="1" s="1"/>
  <c r="AS1142" i="1"/>
  <c r="AR1142" i="1"/>
  <c r="AQ1142" i="1"/>
  <c r="AI1142" i="1"/>
  <c r="AH1142" i="1"/>
  <c r="AG1142" i="1"/>
  <c r="AF1142" i="1"/>
  <c r="AE1142" i="1"/>
  <c r="I1142" i="1"/>
  <c r="H1142" i="1"/>
  <c r="K1142" i="1" s="1"/>
  <c r="AS1141" i="1"/>
  <c r="AR1141" i="1"/>
  <c r="AQ1141" i="1"/>
  <c r="AI1141" i="1"/>
  <c r="AH1141" i="1"/>
  <c r="AG1141" i="1"/>
  <c r="AF1141" i="1"/>
  <c r="AE1141" i="1"/>
  <c r="I1141" i="1"/>
  <c r="H1141" i="1"/>
  <c r="K1141" i="1" s="1"/>
  <c r="AS1140" i="1"/>
  <c r="AR1140" i="1"/>
  <c r="AQ1140" i="1"/>
  <c r="AI1140" i="1"/>
  <c r="AH1140" i="1"/>
  <c r="AG1140" i="1"/>
  <c r="AF1140" i="1"/>
  <c r="AE1140" i="1"/>
  <c r="I1140" i="1"/>
  <c r="H1140" i="1"/>
  <c r="K1140" i="1" s="1"/>
  <c r="AS1139" i="1"/>
  <c r="AR1139" i="1"/>
  <c r="AQ1139" i="1"/>
  <c r="AI1139" i="1"/>
  <c r="AH1139" i="1"/>
  <c r="AG1139" i="1"/>
  <c r="AF1139" i="1"/>
  <c r="AE1139" i="1"/>
  <c r="I1139" i="1"/>
  <c r="H1139" i="1"/>
  <c r="K1139" i="1" s="1"/>
  <c r="AS1138" i="1"/>
  <c r="AR1138" i="1"/>
  <c r="AQ1138" i="1"/>
  <c r="AI1138" i="1"/>
  <c r="AH1138" i="1"/>
  <c r="AG1138" i="1"/>
  <c r="AF1138" i="1"/>
  <c r="AE1138" i="1"/>
  <c r="I1138" i="1"/>
  <c r="H1138" i="1"/>
  <c r="K1138" i="1" s="1"/>
  <c r="AS1137" i="1"/>
  <c r="AR1137" i="1"/>
  <c r="AQ1137" i="1"/>
  <c r="AI1137" i="1"/>
  <c r="AH1137" i="1"/>
  <c r="AG1137" i="1"/>
  <c r="AF1137" i="1"/>
  <c r="AE1137" i="1"/>
  <c r="I1137" i="1"/>
  <c r="H1137" i="1"/>
  <c r="K1137" i="1" s="1"/>
  <c r="AS1136" i="1"/>
  <c r="AR1136" i="1"/>
  <c r="AQ1136" i="1"/>
  <c r="AI1136" i="1"/>
  <c r="AH1136" i="1"/>
  <c r="AG1136" i="1"/>
  <c r="AF1136" i="1"/>
  <c r="AE1136" i="1"/>
  <c r="I1136" i="1"/>
  <c r="H1136" i="1"/>
  <c r="K1136" i="1" s="1"/>
  <c r="AS1135" i="1"/>
  <c r="AR1135" i="1"/>
  <c r="AQ1135" i="1"/>
  <c r="AI1135" i="1"/>
  <c r="AH1135" i="1"/>
  <c r="AG1135" i="1"/>
  <c r="AF1135" i="1"/>
  <c r="AE1135" i="1"/>
  <c r="I1135" i="1"/>
  <c r="H1135" i="1"/>
  <c r="K1135" i="1" s="1"/>
  <c r="AS1134" i="1"/>
  <c r="AR1134" i="1"/>
  <c r="AQ1134" i="1"/>
  <c r="AI1134" i="1"/>
  <c r="AH1134" i="1"/>
  <c r="AG1134" i="1"/>
  <c r="AF1134" i="1"/>
  <c r="AE1134" i="1"/>
  <c r="I1134" i="1"/>
  <c r="H1134" i="1"/>
  <c r="K1134" i="1" s="1"/>
  <c r="AS1133" i="1"/>
  <c r="AR1133" i="1"/>
  <c r="AQ1133" i="1"/>
  <c r="AI1133" i="1"/>
  <c r="AH1133" i="1"/>
  <c r="AG1133" i="1"/>
  <c r="AF1133" i="1"/>
  <c r="AE1133" i="1"/>
  <c r="I1133" i="1"/>
  <c r="H1133" i="1"/>
  <c r="K1133" i="1" s="1"/>
  <c r="AS1132" i="1"/>
  <c r="AR1132" i="1"/>
  <c r="AQ1132" i="1"/>
  <c r="AI1132" i="1"/>
  <c r="AH1132" i="1"/>
  <c r="AG1132" i="1"/>
  <c r="AF1132" i="1"/>
  <c r="AE1132" i="1"/>
  <c r="I1132" i="1"/>
  <c r="H1132" i="1"/>
  <c r="K1132" i="1" s="1"/>
  <c r="AS1131" i="1"/>
  <c r="AR1131" i="1"/>
  <c r="AQ1131" i="1"/>
  <c r="AI1131" i="1"/>
  <c r="AH1131" i="1"/>
  <c r="AG1131" i="1"/>
  <c r="AF1131" i="1"/>
  <c r="AE1131" i="1"/>
  <c r="I1131" i="1"/>
  <c r="H1131" i="1"/>
  <c r="K1131" i="1" s="1"/>
  <c r="AS1130" i="1"/>
  <c r="AR1130" i="1"/>
  <c r="AQ1130" i="1"/>
  <c r="AI1130" i="1"/>
  <c r="AH1130" i="1"/>
  <c r="AG1130" i="1"/>
  <c r="AF1130" i="1"/>
  <c r="AE1130" i="1"/>
  <c r="I1130" i="1"/>
  <c r="H1130" i="1"/>
  <c r="K1130" i="1" s="1"/>
  <c r="AS1129" i="1"/>
  <c r="AR1129" i="1"/>
  <c r="AQ1129" i="1"/>
  <c r="AI1129" i="1"/>
  <c r="AH1129" i="1"/>
  <c r="AG1129" i="1"/>
  <c r="AF1129" i="1"/>
  <c r="AE1129" i="1"/>
  <c r="I1129" i="1"/>
  <c r="H1129" i="1"/>
  <c r="K1129" i="1" s="1"/>
  <c r="AS1128" i="1"/>
  <c r="AR1128" i="1"/>
  <c r="AQ1128" i="1"/>
  <c r="AI1128" i="1"/>
  <c r="AH1128" i="1"/>
  <c r="AG1128" i="1"/>
  <c r="AF1128" i="1"/>
  <c r="AE1128" i="1"/>
  <c r="I1128" i="1"/>
  <c r="H1128" i="1"/>
  <c r="K1128" i="1" s="1"/>
  <c r="AS1127" i="1"/>
  <c r="AR1127" i="1"/>
  <c r="AQ1127" i="1"/>
  <c r="AI1127" i="1"/>
  <c r="AH1127" i="1"/>
  <c r="AG1127" i="1"/>
  <c r="AF1127" i="1"/>
  <c r="AE1127" i="1"/>
  <c r="I1127" i="1"/>
  <c r="H1127" i="1"/>
  <c r="K1127" i="1" s="1"/>
  <c r="AS1126" i="1"/>
  <c r="AR1126" i="1"/>
  <c r="AQ1126" i="1"/>
  <c r="AI1126" i="1"/>
  <c r="AH1126" i="1"/>
  <c r="AG1126" i="1"/>
  <c r="AF1126" i="1"/>
  <c r="AE1126" i="1"/>
  <c r="I1126" i="1"/>
  <c r="H1126" i="1"/>
  <c r="K1126" i="1" s="1"/>
  <c r="AS1125" i="1"/>
  <c r="AR1125" i="1"/>
  <c r="AQ1125" i="1"/>
  <c r="AI1125" i="1"/>
  <c r="AH1125" i="1"/>
  <c r="AG1125" i="1"/>
  <c r="AF1125" i="1"/>
  <c r="AE1125" i="1"/>
  <c r="I1125" i="1"/>
  <c r="H1125" i="1"/>
  <c r="K1125" i="1" s="1"/>
  <c r="AS1124" i="1"/>
  <c r="AR1124" i="1"/>
  <c r="AQ1124" i="1"/>
  <c r="AI1124" i="1"/>
  <c r="AH1124" i="1"/>
  <c r="AG1124" i="1"/>
  <c r="AF1124" i="1"/>
  <c r="AE1124" i="1"/>
  <c r="I1124" i="1"/>
  <c r="H1124" i="1"/>
  <c r="K1124" i="1" s="1"/>
  <c r="AS1123" i="1"/>
  <c r="AR1123" i="1"/>
  <c r="AQ1123" i="1"/>
  <c r="AI1123" i="1"/>
  <c r="AH1123" i="1"/>
  <c r="AG1123" i="1"/>
  <c r="AF1123" i="1"/>
  <c r="AE1123" i="1"/>
  <c r="I1123" i="1"/>
  <c r="H1123" i="1"/>
  <c r="K1123" i="1" s="1"/>
  <c r="AS1122" i="1"/>
  <c r="AR1122" i="1"/>
  <c r="AQ1122" i="1"/>
  <c r="AI1122" i="1"/>
  <c r="AH1122" i="1"/>
  <c r="AG1122" i="1"/>
  <c r="AF1122" i="1"/>
  <c r="AE1122" i="1"/>
  <c r="I1122" i="1"/>
  <c r="H1122" i="1"/>
  <c r="K1122" i="1" s="1"/>
  <c r="AS1121" i="1"/>
  <c r="AR1121" i="1"/>
  <c r="AQ1121" i="1"/>
  <c r="AI1121" i="1"/>
  <c r="AH1121" i="1"/>
  <c r="AG1121" i="1"/>
  <c r="AF1121" i="1"/>
  <c r="AE1121" i="1"/>
  <c r="I1121" i="1"/>
  <c r="H1121" i="1"/>
  <c r="K1121" i="1" s="1"/>
  <c r="AS1120" i="1"/>
  <c r="AR1120" i="1"/>
  <c r="AQ1120" i="1"/>
  <c r="AI1120" i="1"/>
  <c r="AH1120" i="1"/>
  <c r="AG1120" i="1"/>
  <c r="AF1120" i="1"/>
  <c r="AE1120" i="1"/>
  <c r="I1120" i="1"/>
  <c r="H1120" i="1"/>
  <c r="K1120" i="1" s="1"/>
  <c r="AS1119" i="1"/>
  <c r="AR1119" i="1"/>
  <c r="AQ1119" i="1"/>
  <c r="AI1119" i="1"/>
  <c r="AH1119" i="1"/>
  <c r="AG1119" i="1"/>
  <c r="AF1119" i="1"/>
  <c r="AE1119" i="1"/>
  <c r="I1119" i="1"/>
  <c r="H1119" i="1"/>
  <c r="K1119" i="1" s="1"/>
  <c r="AS1118" i="1"/>
  <c r="AR1118" i="1"/>
  <c r="AQ1118" i="1"/>
  <c r="AI1118" i="1"/>
  <c r="AH1118" i="1"/>
  <c r="AG1118" i="1"/>
  <c r="AF1118" i="1"/>
  <c r="AE1118" i="1"/>
  <c r="I1118" i="1"/>
  <c r="H1118" i="1"/>
  <c r="K1118" i="1" s="1"/>
  <c r="AS1117" i="1"/>
  <c r="AR1117" i="1"/>
  <c r="AQ1117" i="1"/>
  <c r="AI1117" i="1"/>
  <c r="AH1117" i="1"/>
  <c r="AG1117" i="1"/>
  <c r="AF1117" i="1"/>
  <c r="AE1117" i="1"/>
  <c r="I1117" i="1"/>
  <c r="H1117" i="1"/>
  <c r="K1117" i="1" s="1"/>
  <c r="AS1116" i="1"/>
  <c r="AR1116" i="1"/>
  <c r="AQ1116" i="1"/>
  <c r="AI1116" i="1"/>
  <c r="AH1116" i="1"/>
  <c r="AG1116" i="1"/>
  <c r="AF1116" i="1"/>
  <c r="AE1116" i="1"/>
  <c r="I1116" i="1"/>
  <c r="H1116" i="1"/>
  <c r="K1116" i="1" s="1"/>
  <c r="AS1115" i="1"/>
  <c r="AR1115" i="1"/>
  <c r="AQ1115" i="1"/>
  <c r="AI1115" i="1"/>
  <c r="AH1115" i="1"/>
  <c r="AG1115" i="1"/>
  <c r="AF1115" i="1"/>
  <c r="AE1115" i="1"/>
  <c r="I1115" i="1"/>
  <c r="H1115" i="1"/>
  <c r="K1115" i="1" s="1"/>
  <c r="AS1114" i="1"/>
  <c r="AR1114" i="1"/>
  <c r="AQ1114" i="1"/>
  <c r="AI1114" i="1"/>
  <c r="AH1114" i="1"/>
  <c r="AG1114" i="1"/>
  <c r="AF1114" i="1"/>
  <c r="AE1114" i="1"/>
  <c r="I1114" i="1"/>
  <c r="H1114" i="1"/>
  <c r="K1114" i="1" s="1"/>
  <c r="AS1113" i="1"/>
  <c r="AR1113" i="1"/>
  <c r="AQ1113" i="1"/>
  <c r="AI1113" i="1"/>
  <c r="AH1113" i="1"/>
  <c r="AG1113" i="1"/>
  <c r="AF1113" i="1"/>
  <c r="AE1113" i="1"/>
  <c r="I1113" i="1"/>
  <c r="H1113" i="1"/>
  <c r="K1113" i="1" s="1"/>
  <c r="AS1112" i="1"/>
  <c r="AR1112" i="1"/>
  <c r="AQ1112" i="1"/>
  <c r="AI1112" i="1"/>
  <c r="AH1112" i="1"/>
  <c r="AG1112" i="1"/>
  <c r="AF1112" i="1"/>
  <c r="AE1112" i="1"/>
  <c r="I1112" i="1"/>
  <c r="H1112" i="1"/>
  <c r="K1112" i="1" s="1"/>
  <c r="AS1111" i="1"/>
  <c r="AR1111" i="1"/>
  <c r="AQ1111" i="1"/>
  <c r="AI1111" i="1"/>
  <c r="AH1111" i="1"/>
  <c r="AG1111" i="1"/>
  <c r="AF1111" i="1"/>
  <c r="AE1111" i="1"/>
  <c r="I1111" i="1"/>
  <c r="H1111" i="1"/>
  <c r="K1111" i="1" s="1"/>
  <c r="AS1110" i="1"/>
  <c r="AR1110" i="1"/>
  <c r="AQ1110" i="1"/>
  <c r="AI1110" i="1"/>
  <c r="AH1110" i="1"/>
  <c r="AG1110" i="1"/>
  <c r="AF1110" i="1"/>
  <c r="AE1110" i="1"/>
  <c r="I1110" i="1"/>
  <c r="H1110" i="1"/>
  <c r="K1110" i="1" s="1"/>
  <c r="AS1109" i="1"/>
  <c r="AR1109" i="1"/>
  <c r="AQ1109" i="1"/>
  <c r="AI1109" i="1"/>
  <c r="AH1109" i="1"/>
  <c r="AG1109" i="1"/>
  <c r="AF1109" i="1"/>
  <c r="AE1109" i="1"/>
  <c r="I1109" i="1"/>
  <c r="H1109" i="1"/>
  <c r="K1109" i="1" s="1"/>
  <c r="AS1108" i="1"/>
  <c r="AR1108" i="1"/>
  <c r="AQ1108" i="1"/>
  <c r="AI1108" i="1"/>
  <c r="AH1108" i="1"/>
  <c r="AG1108" i="1"/>
  <c r="AF1108" i="1"/>
  <c r="AE1108" i="1"/>
  <c r="I1108" i="1"/>
  <c r="H1108" i="1"/>
  <c r="K1108" i="1" s="1"/>
  <c r="AS1107" i="1"/>
  <c r="AR1107" i="1"/>
  <c r="AQ1107" i="1"/>
  <c r="AI1107" i="1"/>
  <c r="AH1107" i="1"/>
  <c r="AG1107" i="1"/>
  <c r="AF1107" i="1"/>
  <c r="AE1107" i="1"/>
  <c r="I1107" i="1"/>
  <c r="H1107" i="1"/>
  <c r="K1107" i="1" s="1"/>
  <c r="AS1106" i="1"/>
  <c r="AR1106" i="1"/>
  <c r="AQ1106" i="1"/>
  <c r="AI1106" i="1"/>
  <c r="AH1106" i="1"/>
  <c r="AG1106" i="1"/>
  <c r="AF1106" i="1"/>
  <c r="AE1106" i="1"/>
  <c r="I1106" i="1"/>
  <c r="H1106" i="1"/>
  <c r="K1106" i="1" s="1"/>
  <c r="AS1105" i="1"/>
  <c r="AR1105" i="1"/>
  <c r="AQ1105" i="1"/>
  <c r="AI1105" i="1"/>
  <c r="AH1105" i="1"/>
  <c r="AG1105" i="1"/>
  <c r="AF1105" i="1"/>
  <c r="AE1105" i="1"/>
  <c r="I1105" i="1"/>
  <c r="H1105" i="1"/>
  <c r="K1105" i="1" s="1"/>
  <c r="AS1104" i="1"/>
  <c r="AR1104" i="1"/>
  <c r="AQ1104" i="1"/>
  <c r="AI1104" i="1"/>
  <c r="AH1104" i="1"/>
  <c r="AG1104" i="1"/>
  <c r="AF1104" i="1"/>
  <c r="AE1104" i="1"/>
  <c r="I1104" i="1"/>
  <c r="H1104" i="1"/>
  <c r="K1104" i="1" s="1"/>
  <c r="AS1103" i="1"/>
  <c r="AR1103" i="1"/>
  <c r="AQ1103" i="1"/>
  <c r="AI1103" i="1"/>
  <c r="AH1103" i="1"/>
  <c r="AG1103" i="1"/>
  <c r="AF1103" i="1"/>
  <c r="AE1103" i="1"/>
  <c r="I1103" i="1"/>
  <c r="H1103" i="1"/>
  <c r="K1103" i="1" s="1"/>
  <c r="AS1102" i="1"/>
  <c r="AR1102" i="1"/>
  <c r="AQ1102" i="1"/>
  <c r="AI1102" i="1"/>
  <c r="AH1102" i="1"/>
  <c r="AG1102" i="1"/>
  <c r="AF1102" i="1"/>
  <c r="AE1102" i="1"/>
  <c r="I1102" i="1"/>
  <c r="H1102" i="1"/>
  <c r="K1102" i="1" s="1"/>
  <c r="AS1101" i="1"/>
  <c r="AR1101" i="1"/>
  <c r="AQ1101" i="1"/>
  <c r="AI1101" i="1"/>
  <c r="AH1101" i="1"/>
  <c r="AG1101" i="1"/>
  <c r="AF1101" i="1"/>
  <c r="AE1101" i="1"/>
  <c r="I1101" i="1"/>
  <c r="H1101" i="1"/>
  <c r="K1101" i="1" s="1"/>
  <c r="AS1100" i="1"/>
  <c r="AR1100" i="1"/>
  <c r="AQ1100" i="1"/>
  <c r="AI1100" i="1"/>
  <c r="AH1100" i="1"/>
  <c r="AG1100" i="1"/>
  <c r="AF1100" i="1"/>
  <c r="AE1100" i="1"/>
  <c r="I1100" i="1"/>
  <c r="H1100" i="1"/>
  <c r="K1100" i="1" s="1"/>
  <c r="AS1099" i="1"/>
  <c r="AR1099" i="1"/>
  <c r="AQ1099" i="1"/>
  <c r="AI1099" i="1"/>
  <c r="AH1099" i="1"/>
  <c r="AG1099" i="1"/>
  <c r="AF1099" i="1"/>
  <c r="AE1099" i="1"/>
  <c r="I1099" i="1"/>
  <c r="H1099" i="1"/>
  <c r="K1099" i="1" s="1"/>
  <c r="AS1098" i="1"/>
  <c r="AR1098" i="1"/>
  <c r="AQ1098" i="1"/>
  <c r="AI1098" i="1"/>
  <c r="AH1098" i="1"/>
  <c r="AG1098" i="1"/>
  <c r="AF1098" i="1"/>
  <c r="AE1098" i="1"/>
  <c r="I1098" i="1"/>
  <c r="H1098" i="1"/>
  <c r="K1098" i="1" s="1"/>
  <c r="AS1097" i="1"/>
  <c r="AR1097" i="1"/>
  <c r="AQ1097" i="1"/>
  <c r="AI1097" i="1"/>
  <c r="AH1097" i="1"/>
  <c r="AG1097" i="1"/>
  <c r="AF1097" i="1"/>
  <c r="AE1097" i="1"/>
  <c r="I1097" i="1"/>
  <c r="H1097" i="1"/>
  <c r="K1097" i="1" s="1"/>
  <c r="AS1096" i="1"/>
  <c r="AR1096" i="1"/>
  <c r="AQ1096" i="1"/>
  <c r="AI1096" i="1"/>
  <c r="AH1096" i="1"/>
  <c r="AG1096" i="1"/>
  <c r="AF1096" i="1"/>
  <c r="AE1096" i="1"/>
  <c r="I1096" i="1"/>
  <c r="H1096" i="1"/>
  <c r="K1096" i="1" s="1"/>
  <c r="AS1095" i="1"/>
  <c r="AR1095" i="1"/>
  <c r="AQ1095" i="1"/>
  <c r="AI1095" i="1"/>
  <c r="AH1095" i="1"/>
  <c r="AG1095" i="1"/>
  <c r="AF1095" i="1"/>
  <c r="AE1095" i="1"/>
  <c r="I1095" i="1"/>
  <c r="H1095" i="1"/>
  <c r="K1095" i="1" s="1"/>
  <c r="AS1094" i="1"/>
  <c r="AR1094" i="1"/>
  <c r="AQ1094" i="1"/>
  <c r="AI1094" i="1"/>
  <c r="AH1094" i="1"/>
  <c r="AG1094" i="1"/>
  <c r="AF1094" i="1"/>
  <c r="AE1094" i="1"/>
  <c r="I1094" i="1"/>
  <c r="H1094" i="1"/>
  <c r="K1094" i="1" s="1"/>
  <c r="AS1093" i="1"/>
  <c r="AR1093" i="1"/>
  <c r="AQ1093" i="1"/>
  <c r="AI1093" i="1"/>
  <c r="AH1093" i="1"/>
  <c r="AG1093" i="1"/>
  <c r="AF1093" i="1"/>
  <c r="AE1093" i="1"/>
  <c r="I1093" i="1"/>
  <c r="H1093" i="1"/>
  <c r="K1093" i="1" s="1"/>
  <c r="AS1092" i="1"/>
  <c r="AR1092" i="1"/>
  <c r="AQ1092" i="1"/>
  <c r="AI1092" i="1"/>
  <c r="AH1092" i="1"/>
  <c r="AG1092" i="1"/>
  <c r="AF1092" i="1"/>
  <c r="AE1092" i="1"/>
  <c r="I1092" i="1"/>
  <c r="H1092" i="1"/>
  <c r="K1092" i="1" s="1"/>
  <c r="AS1091" i="1"/>
  <c r="AR1091" i="1"/>
  <c r="AQ1091" i="1"/>
  <c r="AI1091" i="1"/>
  <c r="AH1091" i="1"/>
  <c r="AG1091" i="1"/>
  <c r="AF1091" i="1"/>
  <c r="AE1091" i="1"/>
  <c r="I1091" i="1"/>
  <c r="H1091" i="1"/>
  <c r="K1091" i="1" s="1"/>
  <c r="AS1090" i="1"/>
  <c r="AR1090" i="1"/>
  <c r="AQ1090" i="1"/>
  <c r="AI1090" i="1"/>
  <c r="AH1090" i="1"/>
  <c r="AG1090" i="1"/>
  <c r="AF1090" i="1"/>
  <c r="AE1090" i="1"/>
  <c r="I1090" i="1"/>
  <c r="H1090" i="1"/>
  <c r="K1090" i="1" s="1"/>
  <c r="AS1089" i="1"/>
  <c r="AR1089" i="1"/>
  <c r="AQ1089" i="1"/>
  <c r="AI1089" i="1"/>
  <c r="AH1089" i="1"/>
  <c r="AG1089" i="1"/>
  <c r="AF1089" i="1"/>
  <c r="AE1089" i="1"/>
  <c r="I1089" i="1"/>
  <c r="H1089" i="1"/>
  <c r="K1089" i="1" s="1"/>
  <c r="AS1088" i="1"/>
  <c r="AR1088" i="1"/>
  <c r="AQ1088" i="1"/>
  <c r="AI1088" i="1"/>
  <c r="AH1088" i="1"/>
  <c r="AG1088" i="1"/>
  <c r="AF1088" i="1"/>
  <c r="AE1088" i="1"/>
  <c r="I1088" i="1"/>
  <c r="H1088" i="1"/>
  <c r="K1088" i="1" s="1"/>
  <c r="AS1087" i="1"/>
  <c r="AR1087" i="1"/>
  <c r="AQ1087" i="1"/>
  <c r="AI1087" i="1"/>
  <c r="AH1087" i="1"/>
  <c r="AG1087" i="1"/>
  <c r="AF1087" i="1"/>
  <c r="AE1087" i="1"/>
  <c r="I1087" i="1"/>
  <c r="H1087" i="1"/>
  <c r="K1087" i="1" s="1"/>
  <c r="AS1086" i="1"/>
  <c r="AR1086" i="1"/>
  <c r="AQ1086" i="1"/>
  <c r="AI1086" i="1"/>
  <c r="AH1086" i="1"/>
  <c r="AG1086" i="1"/>
  <c r="AF1086" i="1"/>
  <c r="AE1086" i="1"/>
  <c r="I1086" i="1"/>
  <c r="H1086" i="1"/>
  <c r="K1086" i="1" s="1"/>
  <c r="AS1085" i="1"/>
  <c r="AR1085" i="1"/>
  <c r="AQ1085" i="1"/>
  <c r="AI1085" i="1"/>
  <c r="AH1085" i="1"/>
  <c r="AG1085" i="1"/>
  <c r="AF1085" i="1"/>
  <c r="AE1085" i="1"/>
  <c r="I1085" i="1"/>
  <c r="H1085" i="1"/>
  <c r="K1085" i="1" s="1"/>
  <c r="AS1084" i="1"/>
  <c r="AR1084" i="1"/>
  <c r="AQ1084" i="1"/>
  <c r="AI1084" i="1"/>
  <c r="AH1084" i="1"/>
  <c r="AG1084" i="1"/>
  <c r="AF1084" i="1"/>
  <c r="AE1084" i="1"/>
  <c r="I1084" i="1"/>
  <c r="H1084" i="1"/>
  <c r="K1084" i="1" s="1"/>
  <c r="AS1083" i="1"/>
  <c r="AR1083" i="1"/>
  <c r="AQ1083" i="1"/>
  <c r="AI1083" i="1"/>
  <c r="AH1083" i="1"/>
  <c r="AG1083" i="1"/>
  <c r="AF1083" i="1"/>
  <c r="AE1083" i="1"/>
  <c r="I1083" i="1"/>
  <c r="H1083" i="1"/>
  <c r="K1083" i="1" s="1"/>
  <c r="AS1082" i="1"/>
  <c r="AR1082" i="1"/>
  <c r="AQ1082" i="1"/>
  <c r="AI1082" i="1"/>
  <c r="AH1082" i="1"/>
  <c r="AG1082" i="1"/>
  <c r="AF1082" i="1"/>
  <c r="AE1082" i="1"/>
  <c r="I1082" i="1"/>
  <c r="H1082" i="1"/>
  <c r="K1082" i="1" s="1"/>
  <c r="AS1081" i="1"/>
  <c r="AR1081" i="1"/>
  <c r="AQ1081" i="1"/>
  <c r="AI1081" i="1"/>
  <c r="AH1081" i="1"/>
  <c r="AG1081" i="1"/>
  <c r="AF1081" i="1"/>
  <c r="AE1081" i="1"/>
  <c r="I1081" i="1"/>
  <c r="H1081" i="1"/>
  <c r="K1081" i="1" s="1"/>
  <c r="AS1080" i="1"/>
  <c r="AR1080" i="1"/>
  <c r="AQ1080" i="1"/>
  <c r="AI1080" i="1"/>
  <c r="AH1080" i="1"/>
  <c r="AG1080" i="1"/>
  <c r="AF1080" i="1"/>
  <c r="AE1080" i="1"/>
  <c r="I1080" i="1"/>
  <c r="H1080" i="1"/>
  <c r="K1080" i="1" s="1"/>
  <c r="AS1079" i="1"/>
  <c r="AR1079" i="1"/>
  <c r="AQ1079" i="1"/>
  <c r="AI1079" i="1"/>
  <c r="AH1079" i="1"/>
  <c r="AG1079" i="1"/>
  <c r="AF1079" i="1"/>
  <c r="AE1079" i="1"/>
  <c r="I1079" i="1"/>
  <c r="H1079" i="1"/>
  <c r="K1079" i="1" s="1"/>
  <c r="AS1078" i="1"/>
  <c r="AR1078" i="1"/>
  <c r="AQ1078" i="1"/>
  <c r="AI1078" i="1"/>
  <c r="AH1078" i="1"/>
  <c r="AG1078" i="1"/>
  <c r="AF1078" i="1"/>
  <c r="AE1078" i="1"/>
  <c r="I1078" i="1"/>
  <c r="H1078" i="1"/>
  <c r="K1078" i="1" s="1"/>
  <c r="AS1077" i="1"/>
  <c r="AR1077" i="1"/>
  <c r="AQ1077" i="1"/>
  <c r="AI1077" i="1"/>
  <c r="AH1077" i="1"/>
  <c r="AG1077" i="1"/>
  <c r="AF1077" i="1"/>
  <c r="AE1077" i="1"/>
  <c r="I1077" i="1"/>
  <c r="H1077" i="1"/>
  <c r="K1077" i="1" s="1"/>
  <c r="AS1076" i="1"/>
  <c r="AR1076" i="1"/>
  <c r="AQ1076" i="1"/>
  <c r="AI1076" i="1"/>
  <c r="AH1076" i="1"/>
  <c r="AG1076" i="1"/>
  <c r="AF1076" i="1"/>
  <c r="AE1076" i="1"/>
  <c r="I1076" i="1"/>
  <c r="H1076" i="1"/>
  <c r="K1076" i="1" s="1"/>
  <c r="AS1075" i="1"/>
  <c r="AR1075" i="1"/>
  <c r="AQ1075" i="1"/>
  <c r="AI1075" i="1"/>
  <c r="AH1075" i="1"/>
  <c r="AG1075" i="1"/>
  <c r="AF1075" i="1"/>
  <c r="AE1075" i="1"/>
  <c r="I1075" i="1"/>
  <c r="H1075" i="1"/>
  <c r="K1075" i="1" s="1"/>
  <c r="AS1074" i="1"/>
  <c r="AR1074" i="1"/>
  <c r="AQ1074" i="1"/>
  <c r="AI1074" i="1"/>
  <c r="AH1074" i="1"/>
  <c r="AG1074" i="1"/>
  <c r="AF1074" i="1"/>
  <c r="AE1074" i="1"/>
  <c r="I1074" i="1"/>
  <c r="H1074" i="1"/>
  <c r="K1074" i="1" s="1"/>
  <c r="AS1073" i="1"/>
  <c r="AR1073" i="1"/>
  <c r="AQ1073" i="1"/>
  <c r="AI1073" i="1"/>
  <c r="AH1073" i="1"/>
  <c r="AG1073" i="1"/>
  <c r="AF1073" i="1"/>
  <c r="AE1073" i="1"/>
  <c r="I1073" i="1"/>
  <c r="H1073" i="1"/>
  <c r="K1073" i="1" s="1"/>
  <c r="AS1072" i="1"/>
  <c r="AR1072" i="1"/>
  <c r="AQ1072" i="1"/>
  <c r="AI1072" i="1"/>
  <c r="AH1072" i="1"/>
  <c r="AG1072" i="1"/>
  <c r="AF1072" i="1"/>
  <c r="AE1072" i="1"/>
  <c r="I1072" i="1"/>
  <c r="H1072" i="1"/>
  <c r="K1072" i="1" s="1"/>
  <c r="AS1071" i="1"/>
  <c r="AR1071" i="1"/>
  <c r="AQ1071" i="1"/>
  <c r="AI1071" i="1"/>
  <c r="AH1071" i="1"/>
  <c r="AG1071" i="1"/>
  <c r="AF1071" i="1"/>
  <c r="AE1071" i="1"/>
  <c r="I1071" i="1"/>
  <c r="H1071" i="1"/>
  <c r="K1071" i="1" s="1"/>
  <c r="AS1070" i="1"/>
  <c r="AR1070" i="1"/>
  <c r="AQ1070" i="1"/>
  <c r="AI1070" i="1"/>
  <c r="AH1070" i="1"/>
  <c r="AG1070" i="1"/>
  <c r="AF1070" i="1"/>
  <c r="AE1070" i="1"/>
  <c r="I1070" i="1"/>
  <c r="H1070" i="1"/>
  <c r="K1070" i="1" s="1"/>
  <c r="AS1069" i="1"/>
  <c r="AR1069" i="1"/>
  <c r="AQ1069" i="1"/>
  <c r="AI1069" i="1"/>
  <c r="AH1069" i="1"/>
  <c r="AG1069" i="1"/>
  <c r="AF1069" i="1"/>
  <c r="AE1069" i="1"/>
  <c r="I1069" i="1"/>
  <c r="H1069" i="1"/>
  <c r="K1069" i="1" s="1"/>
  <c r="AS1068" i="1"/>
  <c r="AR1068" i="1"/>
  <c r="AQ1068" i="1"/>
  <c r="AI1068" i="1"/>
  <c r="AH1068" i="1"/>
  <c r="AG1068" i="1"/>
  <c r="AF1068" i="1"/>
  <c r="AE1068" i="1"/>
  <c r="I1068" i="1"/>
  <c r="H1068" i="1"/>
  <c r="K1068" i="1" s="1"/>
  <c r="AS1067" i="1"/>
  <c r="AR1067" i="1"/>
  <c r="AQ1067" i="1"/>
  <c r="AI1067" i="1"/>
  <c r="AH1067" i="1"/>
  <c r="AG1067" i="1"/>
  <c r="AF1067" i="1"/>
  <c r="AE1067" i="1"/>
  <c r="I1067" i="1"/>
  <c r="H1067" i="1"/>
  <c r="K1067" i="1" s="1"/>
  <c r="AS1066" i="1"/>
  <c r="AR1066" i="1"/>
  <c r="AQ1066" i="1"/>
  <c r="AI1066" i="1"/>
  <c r="AH1066" i="1"/>
  <c r="AG1066" i="1"/>
  <c r="AF1066" i="1"/>
  <c r="AE1066" i="1"/>
  <c r="I1066" i="1"/>
  <c r="H1066" i="1"/>
  <c r="K1066" i="1" s="1"/>
  <c r="AS1065" i="1"/>
  <c r="AR1065" i="1"/>
  <c r="AQ1065" i="1"/>
  <c r="AI1065" i="1"/>
  <c r="AH1065" i="1"/>
  <c r="AG1065" i="1"/>
  <c r="AF1065" i="1"/>
  <c r="AE1065" i="1"/>
  <c r="I1065" i="1"/>
  <c r="H1065" i="1"/>
  <c r="K1065" i="1" s="1"/>
  <c r="AS1064" i="1"/>
  <c r="AR1064" i="1"/>
  <c r="AQ1064" i="1"/>
  <c r="AI1064" i="1"/>
  <c r="AH1064" i="1"/>
  <c r="AG1064" i="1"/>
  <c r="AF1064" i="1"/>
  <c r="AE1064" i="1"/>
  <c r="I1064" i="1"/>
  <c r="H1064" i="1"/>
  <c r="K1064" i="1" s="1"/>
  <c r="AS1063" i="1"/>
  <c r="AR1063" i="1"/>
  <c r="AQ1063" i="1"/>
  <c r="AI1063" i="1"/>
  <c r="AH1063" i="1"/>
  <c r="AG1063" i="1"/>
  <c r="AF1063" i="1"/>
  <c r="AE1063" i="1"/>
  <c r="I1063" i="1"/>
  <c r="H1063" i="1"/>
  <c r="K1063" i="1" s="1"/>
  <c r="AS1062" i="1"/>
  <c r="AR1062" i="1"/>
  <c r="AQ1062" i="1"/>
  <c r="AI1062" i="1"/>
  <c r="AH1062" i="1"/>
  <c r="AG1062" i="1"/>
  <c r="AF1062" i="1"/>
  <c r="AE1062" i="1"/>
  <c r="I1062" i="1"/>
  <c r="H1062" i="1"/>
  <c r="K1062" i="1" s="1"/>
  <c r="AS1061" i="1"/>
  <c r="AR1061" i="1"/>
  <c r="AQ1061" i="1"/>
  <c r="AI1061" i="1"/>
  <c r="AH1061" i="1"/>
  <c r="AG1061" i="1"/>
  <c r="AF1061" i="1"/>
  <c r="AE1061" i="1"/>
  <c r="I1061" i="1"/>
  <c r="H1061" i="1"/>
  <c r="K1061" i="1" s="1"/>
  <c r="AS1060" i="1"/>
  <c r="AR1060" i="1"/>
  <c r="AQ1060" i="1"/>
  <c r="AI1060" i="1"/>
  <c r="AH1060" i="1"/>
  <c r="AG1060" i="1"/>
  <c r="AF1060" i="1"/>
  <c r="AE1060" i="1"/>
  <c r="I1060" i="1"/>
  <c r="H1060" i="1"/>
  <c r="K1060" i="1" s="1"/>
  <c r="AS1059" i="1"/>
  <c r="AR1059" i="1"/>
  <c r="AQ1059" i="1"/>
  <c r="AI1059" i="1"/>
  <c r="AH1059" i="1"/>
  <c r="AG1059" i="1"/>
  <c r="AF1059" i="1"/>
  <c r="AE1059" i="1"/>
  <c r="I1059" i="1"/>
  <c r="H1059" i="1"/>
  <c r="K1059" i="1" s="1"/>
  <c r="AS1058" i="1"/>
  <c r="AR1058" i="1"/>
  <c r="AQ1058" i="1"/>
  <c r="AI1058" i="1"/>
  <c r="AH1058" i="1"/>
  <c r="AG1058" i="1"/>
  <c r="AF1058" i="1"/>
  <c r="AE1058" i="1"/>
  <c r="I1058" i="1"/>
  <c r="H1058" i="1"/>
  <c r="K1058" i="1" s="1"/>
  <c r="AS1057" i="1"/>
  <c r="AR1057" i="1"/>
  <c r="AQ1057" i="1"/>
  <c r="AI1057" i="1"/>
  <c r="AH1057" i="1"/>
  <c r="AG1057" i="1"/>
  <c r="AF1057" i="1"/>
  <c r="AE1057" i="1"/>
  <c r="I1057" i="1"/>
  <c r="H1057" i="1"/>
  <c r="K1057" i="1" s="1"/>
  <c r="AS1056" i="1"/>
  <c r="AR1056" i="1"/>
  <c r="AQ1056" i="1"/>
  <c r="AI1056" i="1"/>
  <c r="AH1056" i="1"/>
  <c r="AG1056" i="1"/>
  <c r="AF1056" i="1"/>
  <c r="AE1056" i="1"/>
  <c r="I1056" i="1"/>
  <c r="H1056" i="1"/>
  <c r="K1056" i="1" s="1"/>
  <c r="AS1055" i="1"/>
  <c r="AR1055" i="1"/>
  <c r="AQ1055" i="1"/>
  <c r="AI1055" i="1"/>
  <c r="AH1055" i="1"/>
  <c r="AG1055" i="1"/>
  <c r="AF1055" i="1"/>
  <c r="AE1055" i="1"/>
  <c r="I1055" i="1"/>
  <c r="H1055" i="1"/>
  <c r="K1055" i="1" s="1"/>
  <c r="AS1054" i="1"/>
  <c r="AR1054" i="1"/>
  <c r="AQ1054" i="1"/>
  <c r="AI1054" i="1"/>
  <c r="AH1054" i="1"/>
  <c r="AG1054" i="1"/>
  <c r="AF1054" i="1"/>
  <c r="AE1054" i="1"/>
  <c r="I1054" i="1"/>
  <c r="H1054" i="1"/>
  <c r="K1054" i="1" s="1"/>
  <c r="AS1053" i="1"/>
  <c r="AR1053" i="1"/>
  <c r="AQ1053" i="1"/>
  <c r="AI1053" i="1"/>
  <c r="AH1053" i="1"/>
  <c r="AG1053" i="1"/>
  <c r="AF1053" i="1"/>
  <c r="AE1053" i="1"/>
  <c r="I1053" i="1"/>
  <c r="H1053" i="1"/>
  <c r="K1053" i="1" s="1"/>
  <c r="AS1052" i="1"/>
  <c r="AR1052" i="1"/>
  <c r="AQ1052" i="1"/>
  <c r="AI1052" i="1"/>
  <c r="AH1052" i="1"/>
  <c r="AG1052" i="1"/>
  <c r="AF1052" i="1"/>
  <c r="AE1052" i="1"/>
  <c r="I1052" i="1"/>
  <c r="H1052" i="1"/>
  <c r="K1052" i="1" s="1"/>
  <c r="AS1051" i="1"/>
  <c r="AR1051" i="1"/>
  <c r="AQ1051" i="1"/>
  <c r="AI1051" i="1"/>
  <c r="AH1051" i="1"/>
  <c r="AG1051" i="1"/>
  <c r="AF1051" i="1"/>
  <c r="AE1051" i="1"/>
  <c r="I1051" i="1"/>
  <c r="H1051" i="1"/>
  <c r="K1051" i="1" s="1"/>
  <c r="AS1050" i="1"/>
  <c r="AR1050" i="1"/>
  <c r="AQ1050" i="1"/>
  <c r="AI1050" i="1"/>
  <c r="AH1050" i="1"/>
  <c r="AG1050" i="1"/>
  <c r="AF1050" i="1"/>
  <c r="AE1050" i="1"/>
  <c r="I1050" i="1"/>
  <c r="H1050" i="1"/>
  <c r="K1050" i="1" s="1"/>
  <c r="AS1049" i="1"/>
  <c r="AR1049" i="1"/>
  <c r="AQ1049" i="1"/>
  <c r="AI1049" i="1"/>
  <c r="AH1049" i="1"/>
  <c r="AG1049" i="1"/>
  <c r="AF1049" i="1"/>
  <c r="AE1049" i="1"/>
  <c r="I1049" i="1"/>
  <c r="H1049" i="1"/>
  <c r="K1049" i="1" s="1"/>
  <c r="AS1048" i="1"/>
  <c r="AR1048" i="1"/>
  <c r="AQ1048" i="1"/>
  <c r="AI1048" i="1"/>
  <c r="AH1048" i="1"/>
  <c r="AG1048" i="1"/>
  <c r="AF1048" i="1"/>
  <c r="AE1048" i="1"/>
  <c r="I1048" i="1"/>
  <c r="H1048" i="1"/>
  <c r="K1048" i="1" s="1"/>
  <c r="AS1047" i="1"/>
  <c r="AR1047" i="1"/>
  <c r="AQ1047" i="1"/>
  <c r="AI1047" i="1"/>
  <c r="AH1047" i="1"/>
  <c r="AG1047" i="1"/>
  <c r="AF1047" i="1"/>
  <c r="AE1047" i="1"/>
  <c r="I1047" i="1"/>
  <c r="H1047" i="1"/>
  <c r="K1047" i="1" s="1"/>
  <c r="AS1046" i="1"/>
  <c r="AR1046" i="1"/>
  <c r="AQ1046" i="1"/>
  <c r="AI1046" i="1"/>
  <c r="AH1046" i="1"/>
  <c r="AG1046" i="1"/>
  <c r="AF1046" i="1"/>
  <c r="AE1046" i="1"/>
  <c r="I1046" i="1"/>
  <c r="H1046" i="1"/>
  <c r="K1046" i="1" s="1"/>
  <c r="AS1045" i="1"/>
  <c r="AR1045" i="1"/>
  <c r="AQ1045" i="1"/>
  <c r="AI1045" i="1"/>
  <c r="AH1045" i="1"/>
  <c r="AG1045" i="1"/>
  <c r="AF1045" i="1"/>
  <c r="AE1045" i="1"/>
  <c r="I1045" i="1"/>
  <c r="H1045" i="1"/>
  <c r="K1045" i="1" s="1"/>
  <c r="AS1044" i="1"/>
  <c r="AR1044" i="1"/>
  <c r="AQ1044" i="1"/>
  <c r="AI1044" i="1"/>
  <c r="AH1044" i="1"/>
  <c r="AG1044" i="1"/>
  <c r="AF1044" i="1"/>
  <c r="AE1044" i="1"/>
  <c r="I1044" i="1"/>
  <c r="H1044" i="1"/>
  <c r="K1044" i="1" s="1"/>
  <c r="AS1043" i="1"/>
  <c r="AR1043" i="1"/>
  <c r="AQ1043" i="1"/>
  <c r="AI1043" i="1"/>
  <c r="AH1043" i="1"/>
  <c r="AG1043" i="1"/>
  <c r="AF1043" i="1"/>
  <c r="AE1043" i="1"/>
  <c r="I1043" i="1"/>
  <c r="H1043" i="1"/>
  <c r="K1043" i="1" s="1"/>
  <c r="AS1042" i="1"/>
  <c r="AR1042" i="1"/>
  <c r="AQ1042" i="1"/>
  <c r="AI1042" i="1"/>
  <c r="AH1042" i="1"/>
  <c r="AG1042" i="1"/>
  <c r="AF1042" i="1"/>
  <c r="AE1042" i="1"/>
  <c r="I1042" i="1"/>
  <c r="H1042" i="1"/>
  <c r="K1042" i="1" s="1"/>
  <c r="AS1041" i="1"/>
  <c r="AR1041" i="1"/>
  <c r="AQ1041" i="1"/>
  <c r="AI1041" i="1"/>
  <c r="AH1041" i="1"/>
  <c r="AG1041" i="1"/>
  <c r="AF1041" i="1"/>
  <c r="AE1041" i="1"/>
  <c r="I1041" i="1"/>
  <c r="H1041" i="1"/>
  <c r="K1041" i="1" s="1"/>
  <c r="AS1040" i="1"/>
  <c r="AR1040" i="1"/>
  <c r="AQ1040" i="1"/>
  <c r="AI1040" i="1"/>
  <c r="AH1040" i="1"/>
  <c r="AG1040" i="1"/>
  <c r="AF1040" i="1"/>
  <c r="AE1040" i="1"/>
  <c r="I1040" i="1"/>
  <c r="H1040" i="1"/>
  <c r="K1040" i="1" s="1"/>
  <c r="AS1039" i="1"/>
  <c r="AR1039" i="1"/>
  <c r="AQ1039" i="1"/>
  <c r="AI1039" i="1"/>
  <c r="AH1039" i="1"/>
  <c r="AG1039" i="1"/>
  <c r="AF1039" i="1"/>
  <c r="AE1039" i="1"/>
  <c r="I1039" i="1"/>
  <c r="H1039" i="1"/>
  <c r="K1039" i="1" s="1"/>
  <c r="AS1038" i="1"/>
  <c r="AR1038" i="1"/>
  <c r="AQ1038" i="1"/>
  <c r="AI1038" i="1"/>
  <c r="AH1038" i="1"/>
  <c r="AG1038" i="1"/>
  <c r="AF1038" i="1"/>
  <c r="AE1038" i="1"/>
  <c r="I1038" i="1"/>
  <c r="H1038" i="1"/>
  <c r="K1038" i="1" s="1"/>
  <c r="AS1037" i="1"/>
  <c r="AR1037" i="1"/>
  <c r="AQ1037" i="1"/>
  <c r="AI1037" i="1"/>
  <c r="AH1037" i="1"/>
  <c r="AG1037" i="1"/>
  <c r="AF1037" i="1"/>
  <c r="AE1037" i="1"/>
  <c r="I1037" i="1"/>
  <c r="H1037" i="1"/>
  <c r="K1037" i="1" s="1"/>
  <c r="AS1036" i="1"/>
  <c r="AR1036" i="1"/>
  <c r="AQ1036" i="1"/>
  <c r="AI1036" i="1"/>
  <c r="AH1036" i="1"/>
  <c r="AG1036" i="1"/>
  <c r="AF1036" i="1"/>
  <c r="AE1036" i="1"/>
  <c r="I1036" i="1"/>
  <c r="H1036" i="1"/>
  <c r="K1036" i="1" s="1"/>
  <c r="AS1035" i="1"/>
  <c r="AR1035" i="1"/>
  <c r="AQ1035" i="1"/>
  <c r="AI1035" i="1"/>
  <c r="AH1035" i="1"/>
  <c r="AG1035" i="1"/>
  <c r="AF1035" i="1"/>
  <c r="AE1035" i="1"/>
  <c r="I1035" i="1"/>
  <c r="H1035" i="1"/>
  <c r="K1035" i="1" s="1"/>
  <c r="AS1034" i="1"/>
  <c r="AR1034" i="1"/>
  <c r="AQ1034" i="1"/>
  <c r="AI1034" i="1"/>
  <c r="AH1034" i="1"/>
  <c r="AG1034" i="1"/>
  <c r="AF1034" i="1"/>
  <c r="AE1034" i="1"/>
  <c r="I1034" i="1"/>
  <c r="H1034" i="1"/>
  <c r="K1034" i="1" s="1"/>
  <c r="AS1033" i="1"/>
  <c r="AR1033" i="1"/>
  <c r="AQ1033" i="1"/>
  <c r="AI1033" i="1"/>
  <c r="AH1033" i="1"/>
  <c r="AG1033" i="1"/>
  <c r="AF1033" i="1"/>
  <c r="AE1033" i="1"/>
  <c r="I1033" i="1"/>
  <c r="H1033" i="1"/>
  <c r="K1033" i="1" s="1"/>
  <c r="AS1032" i="1"/>
  <c r="AR1032" i="1"/>
  <c r="AQ1032" i="1"/>
  <c r="AI1032" i="1"/>
  <c r="AH1032" i="1"/>
  <c r="AG1032" i="1"/>
  <c r="AF1032" i="1"/>
  <c r="AE1032" i="1"/>
  <c r="I1032" i="1"/>
  <c r="H1032" i="1"/>
  <c r="K1032" i="1" s="1"/>
  <c r="AS1031" i="1"/>
  <c r="AR1031" i="1"/>
  <c r="AQ1031" i="1"/>
  <c r="AI1031" i="1"/>
  <c r="AH1031" i="1"/>
  <c r="AG1031" i="1"/>
  <c r="AF1031" i="1"/>
  <c r="AE1031" i="1"/>
  <c r="I1031" i="1"/>
  <c r="H1031" i="1"/>
  <c r="K1031" i="1" s="1"/>
  <c r="AS1030" i="1"/>
  <c r="AR1030" i="1"/>
  <c r="AQ1030" i="1"/>
  <c r="AI1030" i="1"/>
  <c r="AH1030" i="1"/>
  <c r="AG1030" i="1"/>
  <c r="AF1030" i="1"/>
  <c r="AE1030" i="1"/>
  <c r="I1030" i="1"/>
  <c r="H1030" i="1"/>
  <c r="K1030" i="1" s="1"/>
  <c r="AS1029" i="1"/>
  <c r="AR1029" i="1"/>
  <c r="AQ1029" i="1"/>
  <c r="AI1029" i="1"/>
  <c r="AH1029" i="1"/>
  <c r="AG1029" i="1"/>
  <c r="AF1029" i="1"/>
  <c r="AE1029" i="1"/>
  <c r="I1029" i="1"/>
  <c r="H1029" i="1"/>
  <c r="K1029" i="1" s="1"/>
  <c r="AS1028" i="1"/>
  <c r="AR1028" i="1"/>
  <c r="AQ1028" i="1"/>
  <c r="AI1028" i="1"/>
  <c r="AH1028" i="1"/>
  <c r="AG1028" i="1"/>
  <c r="AF1028" i="1"/>
  <c r="AE1028" i="1"/>
  <c r="I1028" i="1"/>
  <c r="H1028" i="1"/>
  <c r="K1028" i="1" s="1"/>
  <c r="AS1027" i="1"/>
  <c r="AR1027" i="1"/>
  <c r="AQ1027" i="1"/>
  <c r="AI1027" i="1"/>
  <c r="AH1027" i="1"/>
  <c r="AG1027" i="1"/>
  <c r="AF1027" i="1"/>
  <c r="AE1027" i="1"/>
  <c r="I1027" i="1"/>
  <c r="H1027" i="1"/>
  <c r="K1027" i="1" s="1"/>
  <c r="AS1026" i="1"/>
  <c r="AR1026" i="1"/>
  <c r="AQ1026" i="1"/>
  <c r="AI1026" i="1"/>
  <c r="AH1026" i="1"/>
  <c r="AG1026" i="1"/>
  <c r="AF1026" i="1"/>
  <c r="AE1026" i="1"/>
  <c r="I1026" i="1"/>
  <c r="H1026" i="1"/>
  <c r="K1026" i="1" s="1"/>
  <c r="AS1025" i="1"/>
  <c r="AR1025" i="1"/>
  <c r="AQ1025" i="1"/>
  <c r="AI1025" i="1"/>
  <c r="AH1025" i="1"/>
  <c r="AG1025" i="1"/>
  <c r="AF1025" i="1"/>
  <c r="AE1025" i="1"/>
  <c r="I1025" i="1"/>
  <c r="H1025" i="1"/>
  <c r="K1025" i="1" s="1"/>
  <c r="AS1024" i="1"/>
  <c r="AR1024" i="1"/>
  <c r="AQ1024" i="1"/>
  <c r="AI1024" i="1"/>
  <c r="AH1024" i="1"/>
  <c r="AG1024" i="1"/>
  <c r="AF1024" i="1"/>
  <c r="AE1024" i="1"/>
  <c r="I1024" i="1"/>
  <c r="H1024" i="1"/>
  <c r="K1024" i="1" s="1"/>
  <c r="AS1023" i="1"/>
  <c r="AR1023" i="1"/>
  <c r="AQ1023" i="1"/>
  <c r="AI1023" i="1"/>
  <c r="AH1023" i="1"/>
  <c r="AG1023" i="1"/>
  <c r="AF1023" i="1"/>
  <c r="AE1023" i="1"/>
  <c r="I1023" i="1"/>
  <c r="H1023" i="1"/>
  <c r="K1023" i="1" s="1"/>
  <c r="AS1022" i="1"/>
  <c r="AR1022" i="1"/>
  <c r="AQ1022" i="1"/>
  <c r="AI1022" i="1"/>
  <c r="AH1022" i="1"/>
  <c r="AG1022" i="1"/>
  <c r="AF1022" i="1"/>
  <c r="AE1022" i="1"/>
  <c r="I1022" i="1"/>
  <c r="H1022" i="1"/>
  <c r="K1022" i="1" s="1"/>
  <c r="AS1021" i="1"/>
  <c r="AR1021" i="1"/>
  <c r="AQ1021" i="1"/>
  <c r="AI1021" i="1"/>
  <c r="AH1021" i="1"/>
  <c r="AG1021" i="1"/>
  <c r="AF1021" i="1"/>
  <c r="AE1021" i="1"/>
  <c r="I1021" i="1"/>
  <c r="H1021" i="1"/>
  <c r="K1021" i="1" s="1"/>
  <c r="AS1020" i="1"/>
  <c r="AR1020" i="1"/>
  <c r="AQ1020" i="1"/>
  <c r="AI1020" i="1"/>
  <c r="AH1020" i="1"/>
  <c r="AG1020" i="1"/>
  <c r="AF1020" i="1"/>
  <c r="AE1020" i="1"/>
  <c r="I1020" i="1"/>
  <c r="H1020" i="1"/>
  <c r="K1020" i="1" s="1"/>
  <c r="AS1019" i="1"/>
  <c r="AR1019" i="1"/>
  <c r="AQ1019" i="1"/>
  <c r="AI1019" i="1"/>
  <c r="AH1019" i="1"/>
  <c r="AG1019" i="1"/>
  <c r="AF1019" i="1"/>
  <c r="AE1019" i="1"/>
  <c r="I1019" i="1"/>
  <c r="H1019" i="1"/>
  <c r="K1019" i="1" s="1"/>
  <c r="AS1018" i="1"/>
  <c r="AR1018" i="1"/>
  <c r="AQ1018" i="1"/>
  <c r="AI1018" i="1"/>
  <c r="AH1018" i="1"/>
  <c r="AG1018" i="1"/>
  <c r="AF1018" i="1"/>
  <c r="AE1018" i="1"/>
  <c r="I1018" i="1"/>
  <c r="H1018" i="1"/>
  <c r="K1018" i="1" s="1"/>
  <c r="AS1017" i="1"/>
  <c r="AR1017" i="1"/>
  <c r="AQ1017" i="1"/>
  <c r="AI1017" i="1"/>
  <c r="AH1017" i="1"/>
  <c r="AG1017" i="1"/>
  <c r="AF1017" i="1"/>
  <c r="AE1017" i="1"/>
  <c r="I1017" i="1"/>
  <c r="H1017" i="1"/>
  <c r="K1017" i="1" s="1"/>
  <c r="AS1016" i="1"/>
  <c r="AR1016" i="1"/>
  <c r="AQ1016" i="1"/>
  <c r="AI1016" i="1"/>
  <c r="AH1016" i="1"/>
  <c r="AG1016" i="1"/>
  <c r="AF1016" i="1"/>
  <c r="AE1016" i="1"/>
  <c r="I1016" i="1"/>
  <c r="H1016" i="1"/>
  <c r="K1016" i="1" s="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98" i="1"/>
  <c r="I128" i="1"/>
  <c r="I127" i="1"/>
  <c r="I126" i="1"/>
  <c r="I125" i="1"/>
  <c r="I124" i="1"/>
  <c r="I123" i="1"/>
  <c r="I122" i="1"/>
  <c r="I121" i="1"/>
  <c r="I120" i="1"/>
  <c r="I119" i="1"/>
  <c r="I118" i="1"/>
  <c r="I117" i="1"/>
  <c r="I116" i="1"/>
  <c r="I115" i="1"/>
  <c r="I114" i="1"/>
  <c r="I113" i="1"/>
  <c r="I112" i="1"/>
  <c r="I94" i="1"/>
  <c r="I111" i="1"/>
  <c r="I93" i="1"/>
  <c r="I110" i="1"/>
  <c r="I109" i="1"/>
  <c r="I97" i="1"/>
  <c r="I108" i="1"/>
  <c r="I101" i="1"/>
  <c r="I100" i="1"/>
  <c r="I107" i="1"/>
  <c r="I106" i="1"/>
  <c r="I105" i="1"/>
  <c r="I104" i="1"/>
  <c r="I99" i="1"/>
  <c r="I95" i="1"/>
  <c r="I103" i="1"/>
  <c r="I96" i="1"/>
  <c r="I102"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H1015" i="1"/>
  <c r="K1015" i="1" s="1"/>
  <c r="H1014" i="1"/>
  <c r="K1014" i="1" s="1"/>
  <c r="H1013" i="1"/>
  <c r="H1012" i="1"/>
  <c r="H1011" i="1"/>
  <c r="K1011" i="1" s="1"/>
  <c r="H1010" i="1"/>
  <c r="K1010" i="1" s="1"/>
  <c r="H1009" i="1"/>
  <c r="H1008" i="1"/>
  <c r="H1007" i="1"/>
  <c r="H1006" i="1"/>
  <c r="K1006" i="1" s="1"/>
  <c r="H1005" i="1"/>
  <c r="H1004" i="1"/>
  <c r="H1003" i="1"/>
  <c r="H1002" i="1"/>
  <c r="K1002" i="1" s="1"/>
  <c r="H1001" i="1"/>
  <c r="H1000" i="1"/>
  <c r="H999" i="1"/>
  <c r="K999" i="1" s="1"/>
  <c r="H998" i="1"/>
  <c r="K998" i="1" s="1"/>
  <c r="H997" i="1"/>
  <c r="H996" i="1"/>
  <c r="H995" i="1"/>
  <c r="K995" i="1" s="1"/>
  <c r="H994" i="1"/>
  <c r="K994" i="1" s="1"/>
  <c r="H993" i="1"/>
  <c r="H992" i="1"/>
  <c r="H991" i="1"/>
  <c r="H990" i="1"/>
  <c r="K990" i="1" s="1"/>
  <c r="H989" i="1"/>
  <c r="H988" i="1"/>
  <c r="H987" i="1"/>
  <c r="H986" i="1"/>
  <c r="K986" i="1" s="1"/>
  <c r="H985" i="1"/>
  <c r="H984" i="1"/>
  <c r="H983" i="1"/>
  <c r="K983" i="1" s="1"/>
  <c r="H982" i="1"/>
  <c r="K982" i="1" s="1"/>
  <c r="H981" i="1"/>
  <c r="H980" i="1"/>
  <c r="H979" i="1"/>
  <c r="K979" i="1" s="1"/>
  <c r="H978" i="1"/>
  <c r="K978" i="1" s="1"/>
  <c r="H977" i="1"/>
  <c r="H976" i="1"/>
  <c r="H975" i="1"/>
  <c r="H974" i="1"/>
  <c r="K974" i="1" s="1"/>
  <c r="H973" i="1"/>
  <c r="H972" i="1"/>
  <c r="H971" i="1"/>
  <c r="H970" i="1"/>
  <c r="K970" i="1" s="1"/>
  <c r="H969" i="1"/>
  <c r="H968" i="1"/>
  <c r="H967" i="1"/>
  <c r="K967" i="1" s="1"/>
  <c r="H966" i="1"/>
  <c r="K966" i="1" s="1"/>
  <c r="H965" i="1"/>
  <c r="H964" i="1"/>
  <c r="H963" i="1"/>
  <c r="K963" i="1" s="1"/>
  <c r="H962" i="1"/>
  <c r="K962" i="1" s="1"/>
  <c r="H961" i="1"/>
  <c r="H960" i="1"/>
  <c r="H959" i="1"/>
  <c r="H958" i="1"/>
  <c r="K958" i="1" s="1"/>
  <c r="H957" i="1"/>
  <c r="H956" i="1"/>
  <c r="H955" i="1"/>
  <c r="H954" i="1"/>
  <c r="K954" i="1" s="1"/>
  <c r="H953" i="1"/>
  <c r="H952" i="1"/>
  <c r="H951" i="1"/>
  <c r="K951" i="1" s="1"/>
  <c r="H950" i="1"/>
  <c r="K950" i="1" s="1"/>
  <c r="H949" i="1"/>
  <c r="H948" i="1"/>
  <c r="H947" i="1"/>
  <c r="K947" i="1" s="1"/>
  <c r="H946" i="1"/>
  <c r="K946" i="1" s="1"/>
  <c r="H945" i="1"/>
  <c r="H944" i="1"/>
  <c r="H943" i="1"/>
  <c r="H942" i="1"/>
  <c r="K942" i="1" s="1"/>
  <c r="H941" i="1"/>
  <c r="H940" i="1"/>
  <c r="H939" i="1"/>
  <c r="H938" i="1"/>
  <c r="K938" i="1" s="1"/>
  <c r="H937" i="1"/>
  <c r="H936" i="1"/>
  <c r="H935" i="1"/>
  <c r="K935" i="1" s="1"/>
  <c r="H934" i="1"/>
  <c r="K934" i="1" s="1"/>
  <c r="H933" i="1"/>
  <c r="H932" i="1"/>
  <c r="H931" i="1"/>
  <c r="K931" i="1" s="1"/>
  <c r="H930" i="1"/>
  <c r="K930" i="1" s="1"/>
  <c r="H929" i="1"/>
  <c r="H928" i="1"/>
  <c r="H927" i="1"/>
  <c r="H926" i="1"/>
  <c r="K926" i="1" s="1"/>
  <c r="H925" i="1"/>
  <c r="H924" i="1"/>
  <c r="H923" i="1"/>
  <c r="H922" i="1"/>
  <c r="K922" i="1" s="1"/>
  <c r="H921" i="1"/>
  <c r="H920" i="1"/>
  <c r="H919" i="1"/>
  <c r="K919" i="1" s="1"/>
  <c r="H918" i="1"/>
  <c r="K918" i="1" s="1"/>
  <c r="H917" i="1"/>
  <c r="H916" i="1"/>
  <c r="H915" i="1"/>
  <c r="K915" i="1" s="1"/>
  <c r="H914" i="1"/>
  <c r="K914" i="1" s="1"/>
  <c r="H913" i="1"/>
  <c r="H912" i="1"/>
  <c r="H911" i="1"/>
  <c r="H910" i="1"/>
  <c r="K910" i="1" s="1"/>
  <c r="H909" i="1"/>
  <c r="H908" i="1"/>
  <c r="H907" i="1"/>
  <c r="H906" i="1"/>
  <c r="K906" i="1" s="1"/>
  <c r="H905" i="1"/>
  <c r="H904" i="1"/>
  <c r="H903" i="1"/>
  <c r="K903" i="1" s="1"/>
  <c r="H902" i="1"/>
  <c r="K902" i="1" s="1"/>
  <c r="H901" i="1"/>
  <c r="H900" i="1"/>
  <c r="H899" i="1"/>
  <c r="K899" i="1" s="1"/>
  <c r="H898" i="1"/>
  <c r="K898" i="1" s="1"/>
  <c r="H897" i="1"/>
  <c r="H896" i="1"/>
  <c r="H895" i="1"/>
  <c r="H894" i="1"/>
  <c r="K894" i="1" s="1"/>
  <c r="H893" i="1"/>
  <c r="H892" i="1"/>
  <c r="H891" i="1"/>
  <c r="H890" i="1"/>
  <c r="K890" i="1" s="1"/>
  <c r="H889" i="1"/>
  <c r="H888" i="1"/>
  <c r="H887" i="1"/>
  <c r="K887" i="1" s="1"/>
  <c r="H886" i="1"/>
  <c r="K886" i="1" s="1"/>
  <c r="H885" i="1"/>
  <c r="H884" i="1"/>
  <c r="H883" i="1"/>
  <c r="K883" i="1" s="1"/>
  <c r="H882" i="1"/>
  <c r="K882" i="1" s="1"/>
  <c r="H881" i="1"/>
  <c r="H880" i="1"/>
  <c r="H879" i="1"/>
  <c r="H878" i="1"/>
  <c r="K878" i="1" s="1"/>
  <c r="H877" i="1"/>
  <c r="H876" i="1"/>
  <c r="H875" i="1"/>
  <c r="H874" i="1"/>
  <c r="K874" i="1" s="1"/>
  <c r="H873" i="1"/>
  <c r="H872" i="1"/>
  <c r="H871" i="1"/>
  <c r="K871" i="1" s="1"/>
  <c r="H870" i="1"/>
  <c r="K870" i="1" s="1"/>
  <c r="H869" i="1"/>
  <c r="H868" i="1"/>
  <c r="H867" i="1"/>
  <c r="K867" i="1" s="1"/>
  <c r="H866" i="1"/>
  <c r="K866" i="1" s="1"/>
  <c r="H865" i="1"/>
  <c r="H864" i="1"/>
  <c r="H863" i="1"/>
  <c r="H862" i="1"/>
  <c r="K862" i="1" s="1"/>
  <c r="H861" i="1"/>
  <c r="H860" i="1"/>
  <c r="H859" i="1"/>
  <c r="H858" i="1"/>
  <c r="K858" i="1" s="1"/>
  <c r="H857" i="1"/>
  <c r="H856" i="1"/>
  <c r="H855" i="1"/>
  <c r="K855" i="1" s="1"/>
  <c r="H854" i="1"/>
  <c r="K854" i="1" s="1"/>
  <c r="H853" i="1"/>
  <c r="H852" i="1"/>
  <c r="H851" i="1"/>
  <c r="K851" i="1" s="1"/>
  <c r="H850" i="1"/>
  <c r="K850" i="1" s="1"/>
  <c r="H849" i="1"/>
  <c r="H848" i="1"/>
  <c r="H847" i="1"/>
  <c r="H846" i="1"/>
  <c r="K846" i="1" s="1"/>
  <c r="H845" i="1"/>
  <c r="H844" i="1"/>
  <c r="H843" i="1"/>
  <c r="H842" i="1"/>
  <c r="K842" i="1" s="1"/>
  <c r="H841" i="1"/>
  <c r="H840" i="1"/>
  <c r="H839" i="1"/>
  <c r="K839" i="1" s="1"/>
  <c r="H838" i="1"/>
  <c r="K838" i="1" s="1"/>
  <c r="H837" i="1"/>
  <c r="H836" i="1"/>
  <c r="H835" i="1"/>
  <c r="K835" i="1" s="1"/>
  <c r="H834" i="1"/>
  <c r="K834" i="1" s="1"/>
  <c r="H833" i="1"/>
  <c r="H832" i="1"/>
  <c r="H831" i="1"/>
  <c r="H830" i="1"/>
  <c r="K830" i="1" s="1"/>
  <c r="H829" i="1"/>
  <c r="H828" i="1"/>
  <c r="H827" i="1"/>
  <c r="H826" i="1"/>
  <c r="K826" i="1" s="1"/>
  <c r="H825" i="1"/>
  <c r="H824" i="1"/>
  <c r="H823" i="1"/>
  <c r="K823" i="1" s="1"/>
  <c r="H822" i="1"/>
  <c r="K822" i="1" s="1"/>
  <c r="H821" i="1"/>
  <c r="H820" i="1"/>
  <c r="H819" i="1"/>
  <c r="K819" i="1" s="1"/>
  <c r="H818" i="1"/>
  <c r="K818" i="1" s="1"/>
  <c r="H817" i="1"/>
  <c r="H816" i="1"/>
  <c r="H815" i="1"/>
  <c r="H814" i="1"/>
  <c r="K814" i="1" s="1"/>
  <c r="H813" i="1"/>
  <c r="H812" i="1"/>
  <c r="H811" i="1"/>
  <c r="H810" i="1"/>
  <c r="K810" i="1" s="1"/>
  <c r="H809" i="1"/>
  <c r="H808" i="1"/>
  <c r="H807" i="1"/>
  <c r="K807" i="1" s="1"/>
  <c r="H806" i="1"/>
  <c r="K806" i="1" s="1"/>
  <c r="H805" i="1"/>
  <c r="H804" i="1"/>
  <c r="H803" i="1"/>
  <c r="K803" i="1" s="1"/>
  <c r="H802" i="1"/>
  <c r="K802" i="1" s="1"/>
  <c r="H801" i="1"/>
  <c r="H800" i="1"/>
  <c r="H799" i="1"/>
  <c r="H798" i="1"/>
  <c r="K798" i="1" s="1"/>
  <c r="H797" i="1"/>
  <c r="H796" i="1"/>
  <c r="H795" i="1"/>
  <c r="H794" i="1"/>
  <c r="K794" i="1" s="1"/>
  <c r="H793" i="1"/>
  <c r="H792" i="1"/>
  <c r="H791" i="1"/>
  <c r="K791" i="1" s="1"/>
  <c r="H790" i="1"/>
  <c r="K790" i="1" s="1"/>
  <c r="H789" i="1"/>
  <c r="H788" i="1"/>
  <c r="H787" i="1"/>
  <c r="K787" i="1" s="1"/>
  <c r="H786" i="1"/>
  <c r="K786" i="1" s="1"/>
  <c r="H785" i="1"/>
  <c r="H784" i="1"/>
  <c r="H783" i="1"/>
  <c r="H782" i="1"/>
  <c r="K782" i="1" s="1"/>
  <c r="H781" i="1"/>
  <c r="H780" i="1"/>
  <c r="H779" i="1"/>
  <c r="H778" i="1"/>
  <c r="K778" i="1" s="1"/>
  <c r="H777" i="1"/>
  <c r="H776" i="1"/>
  <c r="H775" i="1"/>
  <c r="K775" i="1" s="1"/>
  <c r="H774" i="1"/>
  <c r="K774" i="1" s="1"/>
  <c r="H773" i="1"/>
  <c r="H772" i="1"/>
  <c r="H771" i="1"/>
  <c r="K771" i="1" s="1"/>
  <c r="H770" i="1"/>
  <c r="K770" i="1" s="1"/>
  <c r="H769" i="1"/>
  <c r="H768" i="1"/>
  <c r="H767" i="1"/>
  <c r="H766" i="1"/>
  <c r="K766" i="1" s="1"/>
  <c r="H765" i="1"/>
  <c r="H764" i="1"/>
  <c r="H763" i="1"/>
  <c r="H762" i="1"/>
  <c r="K762" i="1" s="1"/>
  <c r="H761" i="1"/>
  <c r="H760" i="1"/>
  <c r="H759" i="1"/>
  <c r="K759" i="1" s="1"/>
  <c r="H758" i="1"/>
  <c r="K758" i="1" s="1"/>
  <c r="H757" i="1"/>
  <c r="H756" i="1"/>
  <c r="H755" i="1"/>
  <c r="K755" i="1" s="1"/>
  <c r="H754" i="1"/>
  <c r="K754" i="1" s="1"/>
  <c r="H753" i="1"/>
  <c r="H752" i="1"/>
  <c r="H751" i="1"/>
  <c r="H750" i="1"/>
  <c r="K750" i="1" s="1"/>
  <c r="H749" i="1"/>
  <c r="H748" i="1"/>
  <c r="H747" i="1"/>
  <c r="H746" i="1"/>
  <c r="K746" i="1" s="1"/>
  <c r="H745" i="1"/>
  <c r="H744" i="1"/>
  <c r="H743" i="1"/>
  <c r="K743" i="1" s="1"/>
  <c r="H742" i="1"/>
  <c r="K742" i="1" s="1"/>
  <c r="H741" i="1"/>
  <c r="H740" i="1"/>
  <c r="H739" i="1"/>
  <c r="K739" i="1" s="1"/>
  <c r="H738" i="1"/>
  <c r="K738" i="1" s="1"/>
  <c r="H737" i="1"/>
  <c r="H736" i="1"/>
  <c r="H735" i="1"/>
  <c r="H734" i="1"/>
  <c r="K734" i="1" s="1"/>
  <c r="H733" i="1"/>
  <c r="H732" i="1"/>
  <c r="H731" i="1"/>
  <c r="H730" i="1"/>
  <c r="K730" i="1" s="1"/>
  <c r="H729" i="1"/>
  <c r="H728" i="1"/>
  <c r="H727" i="1"/>
  <c r="K727" i="1" s="1"/>
  <c r="H726" i="1"/>
  <c r="K726" i="1" s="1"/>
  <c r="H725" i="1"/>
  <c r="H724" i="1"/>
  <c r="H723" i="1"/>
  <c r="K723" i="1" s="1"/>
  <c r="H722" i="1"/>
  <c r="K722" i="1" s="1"/>
  <c r="H721" i="1"/>
  <c r="H720" i="1"/>
  <c r="H719" i="1"/>
  <c r="H718" i="1"/>
  <c r="K718" i="1" s="1"/>
  <c r="H717" i="1"/>
  <c r="H716" i="1"/>
  <c r="H715" i="1"/>
  <c r="H714" i="1"/>
  <c r="K714" i="1" s="1"/>
  <c r="H713" i="1"/>
  <c r="H712" i="1"/>
  <c r="H711" i="1"/>
  <c r="K711" i="1" s="1"/>
  <c r="H710" i="1"/>
  <c r="K710" i="1" s="1"/>
  <c r="H709" i="1"/>
  <c r="H708" i="1"/>
  <c r="H707" i="1"/>
  <c r="K707" i="1" s="1"/>
  <c r="H706" i="1"/>
  <c r="K706" i="1" s="1"/>
  <c r="H705" i="1"/>
  <c r="H704" i="1"/>
  <c r="H703" i="1"/>
  <c r="H702" i="1"/>
  <c r="K702" i="1" s="1"/>
  <c r="H701" i="1"/>
  <c r="H700" i="1"/>
  <c r="H699" i="1"/>
  <c r="H698" i="1"/>
  <c r="K698" i="1" s="1"/>
  <c r="H697" i="1"/>
  <c r="H696" i="1"/>
  <c r="H695" i="1"/>
  <c r="K695" i="1" s="1"/>
  <c r="H694" i="1"/>
  <c r="K694" i="1" s="1"/>
  <c r="H693" i="1"/>
  <c r="H692" i="1"/>
  <c r="H691" i="1"/>
  <c r="K691" i="1" s="1"/>
  <c r="H690" i="1"/>
  <c r="K690" i="1" s="1"/>
  <c r="H689" i="1"/>
  <c r="H688" i="1"/>
  <c r="H687" i="1"/>
  <c r="H686" i="1"/>
  <c r="K686" i="1" s="1"/>
  <c r="H685" i="1"/>
  <c r="H684" i="1"/>
  <c r="H683" i="1"/>
  <c r="H682" i="1"/>
  <c r="K682" i="1" s="1"/>
  <c r="H681" i="1"/>
  <c r="H680" i="1"/>
  <c r="H679" i="1"/>
  <c r="K679" i="1" s="1"/>
  <c r="H678" i="1"/>
  <c r="K678" i="1" s="1"/>
  <c r="H677" i="1"/>
  <c r="H676" i="1"/>
  <c r="H675" i="1"/>
  <c r="K675" i="1" s="1"/>
  <c r="H674" i="1"/>
  <c r="K674" i="1" s="1"/>
  <c r="H673" i="1"/>
  <c r="H672" i="1"/>
  <c r="H671" i="1"/>
  <c r="H670" i="1"/>
  <c r="K670" i="1" s="1"/>
  <c r="H669" i="1"/>
  <c r="H668" i="1"/>
  <c r="H667" i="1"/>
  <c r="H666" i="1"/>
  <c r="K666" i="1" s="1"/>
  <c r="H665" i="1"/>
  <c r="H664" i="1"/>
  <c r="H663" i="1"/>
  <c r="K663" i="1" s="1"/>
  <c r="H662" i="1"/>
  <c r="K662" i="1" s="1"/>
  <c r="H661" i="1"/>
  <c r="H660" i="1"/>
  <c r="H659" i="1"/>
  <c r="K659" i="1" s="1"/>
  <c r="H658" i="1"/>
  <c r="K658" i="1" s="1"/>
  <c r="H657" i="1"/>
  <c r="H656" i="1"/>
  <c r="H655" i="1"/>
  <c r="H654" i="1"/>
  <c r="K654" i="1" s="1"/>
  <c r="H653" i="1"/>
  <c r="H652" i="1"/>
  <c r="H651" i="1"/>
  <c r="H650" i="1"/>
  <c r="K650" i="1" s="1"/>
  <c r="H649" i="1"/>
  <c r="H648" i="1"/>
  <c r="H647" i="1"/>
  <c r="K647" i="1" s="1"/>
  <c r="H646" i="1"/>
  <c r="K646" i="1" s="1"/>
  <c r="H645" i="1"/>
  <c r="H644" i="1"/>
  <c r="H643" i="1"/>
  <c r="K643" i="1" s="1"/>
  <c r="H642" i="1"/>
  <c r="K642" i="1" s="1"/>
  <c r="H641" i="1"/>
  <c r="H640" i="1"/>
  <c r="H639" i="1"/>
  <c r="H638" i="1"/>
  <c r="K638" i="1" s="1"/>
  <c r="H637" i="1"/>
  <c r="H636" i="1"/>
  <c r="H635" i="1"/>
  <c r="H634" i="1"/>
  <c r="K634" i="1" s="1"/>
  <c r="H633" i="1"/>
  <c r="H632" i="1"/>
  <c r="H631" i="1"/>
  <c r="K631" i="1" s="1"/>
  <c r="H630" i="1"/>
  <c r="K630" i="1" s="1"/>
  <c r="H629" i="1"/>
  <c r="H628" i="1"/>
  <c r="H627" i="1"/>
  <c r="K627" i="1" s="1"/>
  <c r="H626" i="1"/>
  <c r="K626" i="1" s="1"/>
  <c r="H625" i="1"/>
  <c r="H624" i="1"/>
  <c r="H623" i="1"/>
  <c r="H622" i="1"/>
  <c r="K622" i="1" s="1"/>
  <c r="H621" i="1"/>
  <c r="H620" i="1"/>
  <c r="H619" i="1"/>
  <c r="H618" i="1"/>
  <c r="K618" i="1" s="1"/>
  <c r="H617" i="1"/>
  <c r="H616" i="1"/>
  <c r="H615" i="1"/>
  <c r="K615" i="1" s="1"/>
  <c r="H614" i="1"/>
  <c r="K614" i="1" s="1"/>
  <c r="H613" i="1"/>
  <c r="H612" i="1"/>
  <c r="H611" i="1"/>
  <c r="K611" i="1" s="1"/>
  <c r="H610" i="1"/>
  <c r="K610" i="1" s="1"/>
  <c r="H609" i="1"/>
  <c r="H608" i="1"/>
  <c r="H607" i="1"/>
  <c r="H606" i="1"/>
  <c r="K606" i="1" s="1"/>
  <c r="H605" i="1"/>
  <c r="H604" i="1"/>
  <c r="H603" i="1"/>
  <c r="H602" i="1"/>
  <c r="K602" i="1" s="1"/>
  <c r="H601" i="1"/>
  <c r="H600" i="1"/>
  <c r="H599" i="1"/>
  <c r="K599" i="1" s="1"/>
  <c r="H598" i="1"/>
  <c r="K598" i="1" s="1"/>
  <c r="H597" i="1"/>
  <c r="H596" i="1"/>
  <c r="H595" i="1"/>
  <c r="K595" i="1" s="1"/>
  <c r="H594" i="1"/>
  <c r="K594" i="1" s="1"/>
  <c r="H593" i="1"/>
  <c r="H592" i="1"/>
  <c r="H591" i="1"/>
  <c r="H590" i="1"/>
  <c r="K590" i="1" s="1"/>
  <c r="H589" i="1"/>
  <c r="H588" i="1"/>
  <c r="H587" i="1"/>
  <c r="H586" i="1"/>
  <c r="K586" i="1" s="1"/>
  <c r="H585" i="1"/>
  <c r="H584" i="1"/>
  <c r="H583" i="1"/>
  <c r="K583" i="1" s="1"/>
  <c r="H582" i="1"/>
  <c r="K582" i="1" s="1"/>
  <c r="H581" i="1"/>
  <c r="H580" i="1"/>
  <c r="H579" i="1"/>
  <c r="K579" i="1" s="1"/>
  <c r="H578" i="1"/>
  <c r="K578" i="1" s="1"/>
  <c r="H577" i="1"/>
  <c r="H576" i="1"/>
  <c r="H575" i="1"/>
  <c r="H574" i="1"/>
  <c r="K574" i="1" s="1"/>
  <c r="H573" i="1"/>
  <c r="H572" i="1"/>
  <c r="H571" i="1"/>
  <c r="H570" i="1"/>
  <c r="K570" i="1" s="1"/>
  <c r="H569" i="1"/>
  <c r="H568" i="1"/>
  <c r="H567" i="1"/>
  <c r="K567" i="1" s="1"/>
  <c r="H566" i="1"/>
  <c r="K566" i="1" s="1"/>
  <c r="H565" i="1"/>
  <c r="H564" i="1"/>
  <c r="H563" i="1"/>
  <c r="K563" i="1" s="1"/>
  <c r="H562" i="1"/>
  <c r="K562" i="1" s="1"/>
  <c r="H561" i="1"/>
  <c r="H560" i="1"/>
  <c r="H559" i="1"/>
  <c r="H558" i="1"/>
  <c r="K558" i="1" s="1"/>
  <c r="H557" i="1"/>
  <c r="H556" i="1"/>
  <c r="H555" i="1"/>
  <c r="H554" i="1"/>
  <c r="K554" i="1" s="1"/>
  <c r="H553" i="1"/>
  <c r="H552" i="1"/>
  <c r="H551" i="1"/>
  <c r="K551" i="1" s="1"/>
  <c r="H550" i="1"/>
  <c r="K550" i="1" s="1"/>
  <c r="H549" i="1"/>
  <c r="H548" i="1"/>
  <c r="H547" i="1"/>
  <c r="K547" i="1" s="1"/>
  <c r="H546" i="1"/>
  <c r="K546" i="1" s="1"/>
  <c r="H545" i="1"/>
  <c r="H544" i="1"/>
  <c r="H543" i="1"/>
  <c r="H542" i="1"/>
  <c r="K542" i="1" s="1"/>
  <c r="H541" i="1"/>
  <c r="H540" i="1"/>
  <c r="H539" i="1"/>
  <c r="H538" i="1"/>
  <c r="K538" i="1" s="1"/>
  <c r="H537" i="1"/>
  <c r="H536" i="1"/>
  <c r="H535" i="1"/>
  <c r="K535" i="1" s="1"/>
  <c r="H534" i="1"/>
  <c r="K534" i="1" s="1"/>
  <c r="H533" i="1"/>
  <c r="H532" i="1"/>
  <c r="H531" i="1"/>
  <c r="K531" i="1" s="1"/>
  <c r="H530" i="1"/>
  <c r="K530" i="1" s="1"/>
  <c r="H529" i="1"/>
  <c r="H528" i="1"/>
  <c r="H527" i="1"/>
  <c r="H526" i="1"/>
  <c r="K526" i="1" s="1"/>
  <c r="H525" i="1"/>
  <c r="H524" i="1"/>
  <c r="H523" i="1"/>
  <c r="H522" i="1"/>
  <c r="K522" i="1" s="1"/>
  <c r="H521" i="1"/>
  <c r="H520" i="1"/>
  <c r="H519" i="1"/>
  <c r="K519" i="1" s="1"/>
  <c r="H518" i="1"/>
  <c r="K518" i="1" s="1"/>
  <c r="H517" i="1"/>
  <c r="H516" i="1"/>
  <c r="H515" i="1"/>
  <c r="K515" i="1" s="1"/>
  <c r="H514" i="1"/>
  <c r="K514" i="1" s="1"/>
  <c r="H513" i="1"/>
  <c r="H512" i="1"/>
  <c r="H511" i="1"/>
  <c r="H510" i="1"/>
  <c r="K510" i="1" s="1"/>
  <c r="H509" i="1"/>
  <c r="H508" i="1"/>
  <c r="H507" i="1"/>
  <c r="H506" i="1"/>
  <c r="K506" i="1" s="1"/>
  <c r="H505" i="1"/>
  <c r="H504" i="1"/>
  <c r="H503" i="1"/>
  <c r="K503" i="1" s="1"/>
  <c r="H502" i="1"/>
  <c r="K502" i="1" s="1"/>
  <c r="H501" i="1"/>
  <c r="H500" i="1"/>
  <c r="H499" i="1"/>
  <c r="K499" i="1" s="1"/>
  <c r="H498" i="1"/>
  <c r="K498" i="1" s="1"/>
  <c r="H497" i="1"/>
  <c r="H496" i="1"/>
  <c r="H495" i="1"/>
  <c r="H494" i="1"/>
  <c r="K494" i="1" s="1"/>
  <c r="H493" i="1"/>
  <c r="H492" i="1"/>
  <c r="H491" i="1"/>
  <c r="H490" i="1"/>
  <c r="K490" i="1" s="1"/>
  <c r="H489" i="1"/>
  <c r="H488" i="1"/>
  <c r="H487" i="1"/>
  <c r="K487" i="1" s="1"/>
  <c r="H486" i="1"/>
  <c r="K486" i="1" s="1"/>
  <c r="H485" i="1"/>
  <c r="H484" i="1"/>
  <c r="H483" i="1"/>
  <c r="K483" i="1" s="1"/>
  <c r="H482" i="1"/>
  <c r="K482" i="1" s="1"/>
  <c r="H481" i="1"/>
  <c r="H480" i="1"/>
  <c r="H479" i="1"/>
  <c r="H478" i="1"/>
  <c r="K478" i="1" s="1"/>
  <c r="H477" i="1"/>
  <c r="H476" i="1"/>
  <c r="H475" i="1"/>
  <c r="H474" i="1"/>
  <c r="K474" i="1" s="1"/>
  <c r="H473" i="1"/>
  <c r="H472" i="1"/>
  <c r="H471" i="1"/>
  <c r="K471" i="1" s="1"/>
  <c r="H470" i="1"/>
  <c r="K470" i="1" s="1"/>
  <c r="H469" i="1"/>
  <c r="H468" i="1"/>
  <c r="H467" i="1"/>
  <c r="K467" i="1" s="1"/>
  <c r="H466" i="1"/>
  <c r="K466" i="1" s="1"/>
  <c r="H465" i="1"/>
  <c r="H464" i="1"/>
  <c r="H463" i="1"/>
  <c r="H462" i="1"/>
  <c r="K462" i="1" s="1"/>
  <c r="H461" i="1"/>
  <c r="H460" i="1"/>
  <c r="H459" i="1"/>
  <c r="H458" i="1"/>
  <c r="K458" i="1" s="1"/>
  <c r="H457" i="1"/>
  <c r="H456" i="1"/>
  <c r="H455" i="1"/>
  <c r="K455" i="1" s="1"/>
  <c r="H454" i="1"/>
  <c r="K454" i="1" s="1"/>
  <c r="H453" i="1"/>
  <c r="H452" i="1"/>
  <c r="H451" i="1"/>
  <c r="K451" i="1" s="1"/>
  <c r="H450" i="1"/>
  <c r="K450" i="1" s="1"/>
  <c r="H449" i="1"/>
  <c r="H448" i="1"/>
  <c r="H447" i="1"/>
  <c r="H446" i="1"/>
  <c r="K446" i="1" s="1"/>
  <c r="H445" i="1"/>
  <c r="H444" i="1"/>
  <c r="H443" i="1"/>
  <c r="H442" i="1"/>
  <c r="K442" i="1" s="1"/>
  <c r="H441" i="1"/>
  <c r="H440" i="1"/>
  <c r="H439" i="1"/>
  <c r="K439" i="1" s="1"/>
  <c r="H438" i="1"/>
  <c r="K438" i="1" s="1"/>
  <c r="H437" i="1"/>
  <c r="H436" i="1"/>
  <c r="H435" i="1"/>
  <c r="K435" i="1" s="1"/>
  <c r="H434" i="1"/>
  <c r="K434" i="1" s="1"/>
  <c r="H433" i="1"/>
  <c r="H432" i="1"/>
  <c r="H431" i="1"/>
  <c r="H430" i="1"/>
  <c r="K430" i="1" s="1"/>
  <c r="H429" i="1"/>
  <c r="H428" i="1"/>
  <c r="H427" i="1"/>
  <c r="H426" i="1"/>
  <c r="K426" i="1" s="1"/>
  <c r="H425" i="1"/>
  <c r="H424" i="1"/>
  <c r="H423" i="1"/>
  <c r="K423" i="1" s="1"/>
  <c r="H422" i="1"/>
  <c r="K422" i="1" s="1"/>
  <c r="H421" i="1"/>
  <c r="H420" i="1"/>
  <c r="H419" i="1"/>
  <c r="K419" i="1" s="1"/>
  <c r="H418" i="1"/>
  <c r="K418" i="1" s="1"/>
  <c r="H417" i="1"/>
  <c r="H416" i="1"/>
  <c r="H415" i="1"/>
  <c r="H414" i="1"/>
  <c r="K414" i="1" s="1"/>
  <c r="H413" i="1"/>
  <c r="H412" i="1"/>
  <c r="H411" i="1"/>
  <c r="H410" i="1"/>
  <c r="H409" i="1"/>
  <c r="H408" i="1"/>
  <c r="H407" i="1"/>
  <c r="H406" i="1"/>
  <c r="K406" i="1" s="1"/>
  <c r="H405" i="1"/>
  <c r="H404" i="1"/>
  <c r="H403" i="1"/>
  <c r="K403" i="1" s="1"/>
  <c r="H402" i="1"/>
  <c r="K402" i="1" s="1"/>
  <c r="H401" i="1"/>
  <c r="H400" i="1"/>
  <c r="H399" i="1"/>
  <c r="K399" i="1" s="1"/>
  <c r="H398" i="1"/>
  <c r="K398" i="1" s="1"/>
  <c r="H397" i="1"/>
  <c r="H396" i="1"/>
  <c r="H395" i="1"/>
  <c r="H394" i="1"/>
  <c r="K394" i="1" s="1"/>
  <c r="H393" i="1"/>
  <c r="H392" i="1"/>
  <c r="H391" i="1"/>
  <c r="H390" i="1"/>
  <c r="K390" i="1" s="1"/>
  <c r="H389" i="1"/>
  <c r="H388" i="1"/>
  <c r="H387" i="1"/>
  <c r="K387" i="1" s="1"/>
  <c r="H386" i="1"/>
  <c r="K386" i="1" s="1"/>
  <c r="H385" i="1"/>
  <c r="H384" i="1"/>
  <c r="H383" i="1"/>
  <c r="K383" i="1" s="1"/>
  <c r="H382" i="1"/>
  <c r="K382" i="1" s="1"/>
  <c r="H381" i="1"/>
  <c r="H380" i="1"/>
  <c r="H379" i="1"/>
  <c r="H378" i="1"/>
  <c r="K378" i="1" s="1"/>
  <c r="H377" i="1"/>
  <c r="H376" i="1"/>
  <c r="H375" i="1"/>
  <c r="H374" i="1"/>
  <c r="K374" i="1" s="1"/>
  <c r="H373" i="1"/>
  <c r="H372" i="1"/>
  <c r="H371" i="1"/>
  <c r="K371" i="1" s="1"/>
  <c r="H370" i="1"/>
  <c r="K370" i="1" s="1"/>
  <c r="H369" i="1"/>
  <c r="H368" i="1"/>
  <c r="H367" i="1"/>
  <c r="K367" i="1" s="1"/>
  <c r="H366" i="1"/>
  <c r="K366" i="1" s="1"/>
  <c r="H365" i="1"/>
  <c r="H364" i="1"/>
  <c r="H363" i="1"/>
  <c r="H362" i="1"/>
  <c r="K362" i="1" s="1"/>
  <c r="H361" i="1"/>
  <c r="H360" i="1"/>
  <c r="H359" i="1"/>
  <c r="H358" i="1"/>
  <c r="K358" i="1" s="1"/>
  <c r="H357" i="1"/>
  <c r="H356" i="1"/>
  <c r="H355" i="1"/>
  <c r="K355" i="1" s="1"/>
  <c r="H354" i="1"/>
  <c r="K354" i="1" s="1"/>
  <c r="H353" i="1"/>
  <c r="H352" i="1"/>
  <c r="H351" i="1"/>
  <c r="K351" i="1" s="1"/>
  <c r="H350" i="1"/>
  <c r="K350" i="1" s="1"/>
  <c r="H349" i="1"/>
  <c r="H348" i="1"/>
  <c r="H347" i="1"/>
  <c r="H346" i="1"/>
  <c r="K346" i="1" s="1"/>
  <c r="H345" i="1"/>
  <c r="H344" i="1"/>
  <c r="H343" i="1"/>
  <c r="H342" i="1"/>
  <c r="K342" i="1" s="1"/>
  <c r="H341" i="1"/>
  <c r="H340" i="1"/>
  <c r="H339" i="1"/>
  <c r="K339" i="1" s="1"/>
  <c r="H338" i="1"/>
  <c r="K338" i="1" s="1"/>
  <c r="H337" i="1"/>
  <c r="H336" i="1"/>
  <c r="H335" i="1"/>
  <c r="K335" i="1" s="1"/>
  <c r="H334" i="1"/>
  <c r="K334" i="1" s="1"/>
  <c r="H333" i="1"/>
  <c r="H332" i="1"/>
  <c r="H331" i="1"/>
  <c r="H330" i="1"/>
  <c r="K330" i="1" s="1"/>
  <c r="H329" i="1"/>
  <c r="H328" i="1"/>
  <c r="H327" i="1"/>
  <c r="H326" i="1"/>
  <c r="K326" i="1" s="1"/>
  <c r="H325" i="1"/>
  <c r="H324" i="1"/>
  <c r="H323" i="1"/>
  <c r="K323" i="1" s="1"/>
  <c r="H322" i="1"/>
  <c r="K322" i="1" s="1"/>
  <c r="H321" i="1"/>
  <c r="H320" i="1"/>
  <c r="H319" i="1"/>
  <c r="K319" i="1" s="1"/>
  <c r="H318" i="1"/>
  <c r="K318" i="1" s="1"/>
  <c r="H317" i="1"/>
  <c r="H316" i="1"/>
  <c r="H315" i="1"/>
  <c r="H314" i="1"/>
  <c r="K314" i="1" s="1"/>
  <c r="H313" i="1"/>
  <c r="H312" i="1"/>
  <c r="H311" i="1"/>
  <c r="H310" i="1"/>
  <c r="K310" i="1" s="1"/>
  <c r="H309" i="1"/>
  <c r="H308" i="1"/>
  <c r="H307" i="1"/>
  <c r="K307" i="1" s="1"/>
  <c r="H306" i="1"/>
  <c r="K306" i="1" s="1"/>
  <c r="H305" i="1"/>
  <c r="H304" i="1"/>
  <c r="H303" i="1"/>
  <c r="K303" i="1" s="1"/>
  <c r="H302" i="1"/>
  <c r="K302" i="1" s="1"/>
  <c r="H301" i="1"/>
  <c r="H300" i="1"/>
  <c r="H299" i="1"/>
  <c r="H298" i="1"/>
  <c r="K298" i="1" s="1"/>
  <c r="H297" i="1"/>
  <c r="H296" i="1"/>
  <c r="H295" i="1"/>
  <c r="H294" i="1"/>
  <c r="K294" i="1" s="1"/>
  <c r="H293" i="1"/>
  <c r="H292" i="1"/>
  <c r="H291" i="1"/>
  <c r="K291" i="1" s="1"/>
  <c r="H290" i="1"/>
  <c r="K290" i="1" s="1"/>
  <c r="H289" i="1"/>
  <c r="H288" i="1"/>
  <c r="H287" i="1"/>
  <c r="K287" i="1" s="1"/>
  <c r="H286" i="1"/>
  <c r="K286" i="1" s="1"/>
  <c r="H285" i="1"/>
  <c r="H284" i="1"/>
  <c r="H283" i="1"/>
  <c r="H282" i="1"/>
  <c r="K282" i="1" s="1"/>
  <c r="H281" i="1"/>
  <c r="H280" i="1"/>
  <c r="H279" i="1"/>
  <c r="H278" i="1"/>
  <c r="K278" i="1" s="1"/>
  <c r="H277" i="1"/>
  <c r="H276" i="1"/>
  <c r="H275" i="1"/>
  <c r="K275" i="1" s="1"/>
  <c r="H274" i="1"/>
  <c r="K274" i="1" s="1"/>
  <c r="H273" i="1"/>
  <c r="H272" i="1"/>
  <c r="H271" i="1"/>
  <c r="K271" i="1" s="1"/>
  <c r="H270" i="1"/>
  <c r="K270" i="1" s="1"/>
  <c r="H269" i="1"/>
  <c r="H268" i="1"/>
  <c r="H267" i="1"/>
  <c r="H266" i="1"/>
  <c r="K266" i="1" s="1"/>
  <c r="H265" i="1"/>
  <c r="H264" i="1"/>
  <c r="H263" i="1"/>
  <c r="H262" i="1"/>
  <c r="K262" i="1" s="1"/>
  <c r="H261" i="1"/>
  <c r="H260" i="1"/>
  <c r="H259" i="1"/>
  <c r="K259" i="1" s="1"/>
  <c r="H258" i="1"/>
  <c r="K258" i="1" s="1"/>
  <c r="H257" i="1"/>
  <c r="H256" i="1"/>
  <c r="H255" i="1"/>
  <c r="K255" i="1" s="1"/>
  <c r="H254" i="1"/>
  <c r="K254" i="1" s="1"/>
  <c r="H253" i="1"/>
  <c r="H252" i="1"/>
  <c r="H251" i="1"/>
  <c r="H250" i="1"/>
  <c r="K250" i="1" s="1"/>
  <c r="H249" i="1"/>
  <c r="H248" i="1"/>
  <c r="H247" i="1"/>
  <c r="H246" i="1"/>
  <c r="K246" i="1" s="1"/>
  <c r="H245" i="1"/>
  <c r="H244" i="1"/>
  <c r="H243" i="1"/>
  <c r="K243" i="1" s="1"/>
  <c r="H242" i="1"/>
  <c r="K242" i="1" s="1"/>
  <c r="H241" i="1"/>
  <c r="H240" i="1"/>
  <c r="H239" i="1"/>
  <c r="K239" i="1" s="1"/>
  <c r="H238" i="1"/>
  <c r="K238" i="1" s="1"/>
  <c r="H237" i="1"/>
  <c r="H236" i="1"/>
  <c r="H235" i="1"/>
  <c r="H234" i="1"/>
  <c r="K234" i="1" s="1"/>
  <c r="H233" i="1"/>
  <c r="H232" i="1"/>
  <c r="H231" i="1"/>
  <c r="H230" i="1"/>
  <c r="K230" i="1" s="1"/>
  <c r="H229" i="1"/>
  <c r="H228" i="1"/>
  <c r="H227" i="1"/>
  <c r="K227" i="1" s="1"/>
  <c r="H226" i="1"/>
  <c r="K226" i="1" s="1"/>
  <c r="H225" i="1"/>
  <c r="H224" i="1"/>
  <c r="H223" i="1"/>
  <c r="K223" i="1" s="1"/>
  <c r="H222" i="1"/>
  <c r="K222" i="1" s="1"/>
  <c r="H221" i="1"/>
  <c r="H220" i="1"/>
  <c r="H219" i="1"/>
  <c r="H218" i="1"/>
  <c r="K218" i="1" s="1"/>
  <c r="H217" i="1"/>
  <c r="H216" i="1"/>
  <c r="H215" i="1"/>
  <c r="H214" i="1"/>
  <c r="K214" i="1" s="1"/>
  <c r="H213" i="1"/>
  <c r="H212" i="1"/>
  <c r="H211" i="1"/>
  <c r="K211" i="1" s="1"/>
  <c r="H210" i="1"/>
  <c r="K210" i="1" s="1"/>
  <c r="H209" i="1"/>
  <c r="H208" i="1"/>
  <c r="H207" i="1"/>
  <c r="K207" i="1" s="1"/>
  <c r="H206" i="1"/>
  <c r="K206" i="1" s="1"/>
  <c r="H205" i="1"/>
  <c r="H204" i="1"/>
  <c r="H203" i="1"/>
  <c r="H202" i="1"/>
  <c r="K202" i="1" s="1"/>
  <c r="H201" i="1"/>
  <c r="H200" i="1"/>
  <c r="H199" i="1"/>
  <c r="H198" i="1"/>
  <c r="K198" i="1" s="1"/>
  <c r="H197" i="1"/>
  <c r="H196" i="1"/>
  <c r="H195" i="1"/>
  <c r="K195" i="1" s="1"/>
  <c r="H194" i="1"/>
  <c r="K194" i="1" s="1"/>
  <c r="H193" i="1"/>
  <c r="H192" i="1"/>
  <c r="H191" i="1"/>
  <c r="K191" i="1" s="1"/>
  <c r="H190" i="1"/>
  <c r="K190" i="1" s="1"/>
  <c r="H189" i="1"/>
  <c r="H188" i="1"/>
  <c r="H187" i="1"/>
  <c r="H186" i="1"/>
  <c r="K186" i="1" s="1"/>
  <c r="H185" i="1"/>
  <c r="H184" i="1"/>
  <c r="H183" i="1"/>
  <c r="H182" i="1"/>
  <c r="K182" i="1" s="1"/>
  <c r="H181" i="1"/>
  <c r="H180" i="1"/>
  <c r="H179" i="1"/>
  <c r="K179" i="1" s="1"/>
  <c r="H178" i="1"/>
  <c r="K178" i="1" s="1"/>
  <c r="H177" i="1"/>
  <c r="H176" i="1"/>
  <c r="H175" i="1"/>
  <c r="K175" i="1" s="1"/>
  <c r="H174" i="1"/>
  <c r="K174" i="1" s="1"/>
  <c r="H173" i="1"/>
  <c r="H172" i="1"/>
  <c r="H171" i="1"/>
  <c r="H170" i="1"/>
  <c r="K170" i="1" s="1"/>
  <c r="H169" i="1"/>
  <c r="H168" i="1"/>
  <c r="H167" i="1"/>
  <c r="H166" i="1"/>
  <c r="K166" i="1" s="1"/>
  <c r="H165" i="1"/>
  <c r="H164" i="1"/>
  <c r="H163" i="1"/>
  <c r="K163" i="1" s="1"/>
  <c r="H162" i="1"/>
  <c r="K162" i="1" s="1"/>
  <c r="H161" i="1"/>
  <c r="H160" i="1"/>
  <c r="H159" i="1"/>
  <c r="K159" i="1" s="1"/>
  <c r="H158" i="1"/>
  <c r="K158" i="1" s="1"/>
  <c r="H157" i="1"/>
  <c r="H156" i="1"/>
  <c r="H155" i="1"/>
  <c r="H154" i="1"/>
  <c r="K154" i="1" s="1"/>
  <c r="H153" i="1"/>
  <c r="H152" i="1"/>
  <c r="H151" i="1"/>
  <c r="H150" i="1"/>
  <c r="K150" i="1" s="1"/>
  <c r="H149" i="1"/>
  <c r="H148" i="1"/>
  <c r="H147" i="1"/>
  <c r="K147" i="1" s="1"/>
  <c r="H146" i="1"/>
  <c r="K146" i="1" s="1"/>
  <c r="H145" i="1"/>
  <c r="H144" i="1"/>
  <c r="H143" i="1"/>
  <c r="K143" i="1" s="1"/>
  <c r="H142" i="1"/>
  <c r="K142" i="1" s="1"/>
  <c r="H141" i="1"/>
  <c r="H140" i="1"/>
  <c r="H139" i="1"/>
  <c r="H138" i="1"/>
  <c r="K138" i="1" s="1"/>
  <c r="H137" i="1"/>
  <c r="H136" i="1"/>
  <c r="H135" i="1"/>
  <c r="H134" i="1"/>
  <c r="K134" i="1" s="1"/>
  <c r="H133" i="1"/>
  <c r="H132" i="1"/>
  <c r="H131" i="1"/>
  <c r="K131" i="1" s="1"/>
  <c r="H130" i="1"/>
  <c r="K130" i="1" s="1"/>
  <c r="H129" i="1"/>
  <c r="H98" i="1"/>
  <c r="H128" i="1"/>
  <c r="K128" i="1" s="1"/>
  <c r="H127" i="1"/>
  <c r="K127" i="1" s="1"/>
  <c r="H126" i="1"/>
  <c r="H125" i="1"/>
  <c r="H124" i="1"/>
  <c r="H123" i="1"/>
  <c r="K123" i="1" s="1"/>
  <c r="H122" i="1"/>
  <c r="H121" i="1"/>
  <c r="H120" i="1"/>
  <c r="H119" i="1"/>
  <c r="K119" i="1" s="1"/>
  <c r="H118" i="1"/>
  <c r="H117" i="1"/>
  <c r="H116" i="1"/>
  <c r="K116" i="1" s="1"/>
  <c r="H115" i="1"/>
  <c r="K115" i="1" s="1"/>
  <c r="H114" i="1"/>
  <c r="H113" i="1"/>
  <c r="H112" i="1"/>
  <c r="K112" i="1" s="1"/>
  <c r="H94" i="1"/>
  <c r="K94" i="1" s="1"/>
  <c r="H111" i="1"/>
  <c r="H93" i="1"/>
  <c r="H110" i="1"/>
  <c r="H109" i="1"/>
  <c r="K109" i="1" s="1"/>
  <c r="H97" i="1"/>
  <c r="H108" i="1"/>
  <c r="H101" i="1"/>
  <c r="H100" i="1"/>
  <c r="K100" i="1" s="1"/>
  <c r="H107" i="1"/>
  <c r="H106" i="1"/>
  <c r="H105" i="1"/>
  <c r="K105" i="1" s="1"/>
  <c r="H104" i="1"/>
  <c r="K104" i="1" s="1"/>
  <c r="H99" i="1"/>
  <c r="H95" i="1"/>
  <c r="H103" i="1"/>
  <c r="K103" i="1" s="1"/>
  <c r="H96" i="1"/>
  <c r="K96" i="1" s="1"/>
  <c r="H102" i="1"/>
  <c r="H92" i="1"/>
  <c r="H91" i="1"/>
  <c r="H90" i="1"/>
  <c r="K90" i="1" s="1"/>
  <c r="H89" i="1"/>
  <c r="H88" i="1"/>
  <c r="H87" i="1"/>
  <c r="H86" i="1"/>
  <c r="K86" i="1" s="1"/>
  <c r="H85" i="1"/>
  <c r="H84" i="1"/>
  <c r="H83" i="1"/>
  <c r="K83" i="1" s="1"/>
  <c r="H82" i="1"/>
  <c r="K82" i="1" s="1"/>
  <c r="H81" i="1"/>
  <c r="H80" i="1"/>
  <c r="H79" i="1"/>
  <c r="K79" i="1" s="1"/>
  <c r="H78" i="1"/>
  <c r="K78" i="1" s="1"/>
  <c r="H77" i="1"/>
  <c r="H76" i="1"/>
  <c r="H75" i="1"/>
  <c r="H74" i="1"/>
  <c r="K74" i="1" s="1"/>
  <c r="H73" i="1"/>
  <c r="H72" i="1"/>
  <c r="H71" i="1"/>
  <c r="K71" i="1" s="1"/>
  <c r="H70" i="1"/>
  <c r="K70" i="1" s="1"/>
  <c r="H69" i="1"/>
  <c r="H68" i="1"/>
  <c r="H67" i="1"/>
  <c r="K67" i="1" s="1"/>
  <c r="H66" i="1"/>
  <c r="K66" i="1" s="1"/>
  <c r="H65" i="1"/>
  <c r="H64" i="1"/>
  <c r="H63" i="1"/>
  <c r="H62" i="1"/>
  <c r="K62" i="1" s="1"/>
  <c r="H61" i="1"/>
  <c r="H60" i="1"/>
  <c r="H59" i="1"/>
  <c r="H58" i="1"/>
  <c r="K58" i="1" s="1"/>
  <c r="H57" i="1"/>
  <c r="K57" i="1" s="1"/>
  <c r="H56" i="1"/>
  <c r="H55" i="1"/>
  <c r="K55" i="1" s="1"/>
  <c r="H54" i="1"/>
  <c r="K54" i="1" s="1"/>
  <c r="H53" i="1"/>
  <c r="K53" i="1" s="1"/>
  <c r="H52" i="1"/>
  <c r="H51" i="1"/>
  <c r="K51" i="1" s="1"/>
  <c r="H50" i="1"/>
  <c r="K50" i="1" s="1"/>
  <c r="H49" i="1"/>
  <c r="K49" i="1" s="1"/>
  <c r="H48" i="1"/>
  <c r="K48" i="1" s="1"/>
  <c r="H47" i="1"/>
  <c r="K47" i="1" s="1"/>
  <c r="H46" i="1"/>
  <c r="K46" i="1" s="1"/>
  <c r="H45" i="1"/>
  <c r="H44" i="1"/>
  <c r="K44" i="1" s="1"/>
  <c r="H43" i="1"/>
  <c r="K43" i="1" s="1"/>
  <c r="H42" i="1"/>
  <c r="K42" i="1" s="1"/>
  <c r="H41" i="1"/>
  <c r="K41" i="1" s="1"/>
  <c r="H40" i="1"/>
  <c r="K40" i="1" s="1"/>
  <c r="H39" i="1"/>
  <c r="H38" i="1"/>
  <c r="K38" i="1" s="1"/>
  <c r="H37" i="1"/>
  <c r="H36" i="1"/>
  <c r="K36" i="1" s="1"/>
  <c r="H35" i="1"/>
  <c r="K35" i="1" s="1"/>
  <c r="H34" i="1"/>
  <c r="K34" i="1" s="1"/>
  <c r="H33" i="1"/>
  <c r="K33" i="1" s="1"/>
  <c r="H32" i="1"/>
  <c r="K32" i="1" s="1"/>
  <c r="H31" i="1"/>
  <c r="K31" i="1" s="1"/>
  <c r="H30" i="1"/>
  <c r="K30" i="1" s="1"/>
  <c r="H29" i="1"/>
  <c r="K29" i="1" s="1"/>
  <c r="H28" i="1"/>
  <c r="K28" i="1" s="1"/>
  <c r="H27" i="1"/>
  <c r="K27" i="1" s="1"/>
  <c r="H26" i="1"/>
  <c r="K26" i="1" s="1"/>
  <c r="H25" i="1"/>
  <c r="K25" i="1" s="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102" i="1"/>
  <c r="AI96" i="1"/>
  <c r="AI103" i="1"/>
  <c r="AI95" i="1"/>
  <c r="AI99" i="1"/>
  <c r="AI104" i="1"/>
  <c r="AI105" i="1"/>
  <c r="AI106" i="1"/>
  <c r="AI107" i="1"/>
  <c r="AI100" i="1"/>
  <c r="AI101" i="1"/>
  <c r="AI108" i="1"/>
  <c r="AI97" i="1"/>
  <c r="AI109" i="1"/>
  <c r="AI110" i="1"/>
  <c r="AI93" i="1"/>
  <c r="AI111" i="1"/>
  <c r="AI94" i="1"/>
  <c r="AI112" i="1"/>
  <c r="AI113" i="1"/>
  <c r="AI114" i="1"/>
  <c r="AI115" i="1"/>
  <c r="AI116" i="1"/>
  <c r="AI117" i="1"/>
  <c r="AI118" i="1"/>
  <c r="AI119" i="1"/>
  <c r="AI120" i="1"/>
  <c r="AI121" i="1"/>
  <c r="AI122" i="1"/>
  <c r="AI123" i="1"/>
  <c r="AI124" i="1"/>
  <c r="AI125" i="1"/>
  <c r="AI126" i="1"/>
  <c r="AI127" i="1"/>
  <c r="AI128" i="1"/>
  <c r="AI9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25" i="1"/>
  <c r="AI26" i="1"/>
  <c r="AI27" i="1"/>
  <c r="AF1015" i="1"/>
  <c r="AE1015" i="1"/>
  <c r="AF1014" i="1"/>
  <c r="AE1014" i="1"/>
  <c r="AF1013" i="1"/>
  <c r="AE1013" i="1"/>
  <c r="AF1012" i="1"/>
  <c r="AE1012" i="1"/>
  <c r="AF1011" i="1"/>
  <c r="AE1011" i="1"/>
  <c r="AF1010" i="1"/>
  <c r="AE1010" i="1"/>
  <c r="AF1009" i="1"/>
  <c r="AE1009" i="1"/>
  <c r="AF1008" i="1"/>
  <c r="AE1008" i="1"/>
  <c r="AF1007" i="1"/>
  <c r="AE1007" i="1"/>
  <c r="AF1006" i="1"/>
  <c r="AE1006" i="1"/>
  <c r="AF1005" i="1"/>
  <c r="AE1005" i="1"/>
  <c r="AF1004" i="1"/>
  <c r="AE1004" i="1"/>
  <c r="AF1003" i="1"/>
  <c r="AE1003" i="1"/>
  <c r="AF1002" i="1"/>
  <c r="AE1002" i="1"/>
  <c r="AF1001" i="1"/>
  <c r="AE1001" i="1"/>
  <c r="AF1000" i="1"/>
  <c r="AE1000" i="1"/>
  <c r="AF999" i="1"/>
  <c r="AE999" i="1"/>
  <c r="AF998" i="1"/>
  <c r="AE998" i="1"/>
  <c r="AF997" i="1"/>
  <c r="AE997" i="1"/>
  <c r="AF996" i="1"/>
  <c r="AE996" i="1"/>
  <c r="AF995" i="1"/>
  <c r="AE995" i="1"/>
  <c r="AF994" i="1"/>
  <c r="AE994" i="1"/>
  <c r="AF993" i="1"/>
  <c r="AE993" i="1"/>
  <c r="AF992" i="1"/>
  <c r="AE992" i="1"/>
  <c r="AF991" i="1"/>
  <c r="AE991" i="1"/>
  <c r="AF990" i="1"/>
  <c r="AE990" i="1"/>
  <c r="AF989" i="1"/>
  <c r="AE989" i="1"/>
  <c r="AF988" i="1"/>
  <c r="AE988" i="1"/>
  <c r="AF987" i="1"/>
  <c r="AE987" i="1"/>
  <c r="AF986" i="1"/>
  <c r="AE986" i="1"/>
  <c r="AF985" i="1"/>
  <c r="AE985" i="1"/>
  <c r="AF984" i="1"/>
  <c r="AE984" i="1"/>
  <c r="AF983" i="1"/>
  <c r="AE983" i="1"/>
  <c r="AF982" i="1"/>
  <c r="AE982" i="1"/>
  <c r="AF981" i="1"/>
  <c r="AE981" i="1"/>
  <c r="AF980" i="1"/>
  <c r="AE980" i="1"/>
  <c r="AF979" i="1"/>
  <c r="AE979" i="1"/>
  <c r="AF978" i="1"/>
  <c r="AE978" i="1"/>
  <c r="AF977" i="1"/>
  <c r="AE977" i="1"/>
  <c r="AF976" i="1"/>
  <c r="AE976" i="1"/>
  <c r="AF975" i="1"/>
  <c r="AE975" i="1"/>
  <c r="AF974" i="1"/>
  <c r="AE974" i="1"/>
  <c r="AF973" i="1"/>
  <c r="AE973" i="1"/>
  <c r="AF972" i="1"/>
  <c r="AE972" i="1"/>
  <c r="AF971" i="1"/>
  <c r="AE971" i="1"/>
  <c r="AF970" i="1"/>
  <c r="AE970" i="1"/>
  <c r="AF969" i="1"/>
  <c r="AE969" i="1"/>
  <c r="AF968" i="1"/>
  <c r="AE968" i="1"/>
  <c r="AF967" i="1"/>
  <c r="AE967" i="1"/>
  <c r="AF966" i="1"/>
  <c r="AE966" i="1"/>
  <c r="AF965" i="1"/>
  <c r="AE965" i="1"/>
  <c r="AF964" i="1"/>
  <c r="AE964" i="1"/>
  <c r="AF963" i="1"/>
  <c r="AE963" i="1"/>
  <c r="AF962" i="1"/>
  <c r="AE962" i="1"/>
  <c r="AF961" i="1"/>
  <c r="AE961" i="1"/>
  <c r="AF960" i="1"/>
  <c r="AE960" i="1"/>
  <c r="AF959" i="1"/>
  <c r="AE959" i="1"/>
  <c r="AF958" i="1"/>
  <c r="AE958" i="1"/>
  <c r="AF957" i="1"/>
  <c r="AE957" i="1"/>
  <c r="AF956" i="1"/>
  <c r="AE956" i="1"/>
  <c r="AF955" i="1"/>
  <c r="AE955" i="1"/>
  <c r="AF954" i="1"/>
  <c r="AE954" i="1"/>
  <c r="AF953" i="1"/>
  <c r="AE953" i="1"/>
  <c r="AF952" i="1"/>
  <c r="AE952" i="1"/>
  <c r="AF951" i="1"/>
  <c r="AE951" i="1"/>
  <c r="AF950" i="1"/>
  <c r="AE950" i="1"/>
  <c r="AF949" i="1"/>
  <c r="AE949" i="1"/>
  <c r="AF948" i="1"/>
  <c r="AE948" i="1"/>
  <c r="AF947" i="1"/>
  <c r="AE947" i="1"/>
  <c r="AF946" i="1"/>
  <c r="AE946" i="1"/>
  <c r="AF945" i="1"/>
  <c r="AE945" i="1"/>
  <c r="AF944" i="1"/>
  <c r="AE944" i="1"/>
  <c r="AF943" i="1"/>
  <c r="AE943" i="1"/>
  <c r="AF942" i="1"/>
  <c r="AE942" i="1"/>
  <c r="AF941" i="1"/>
  <c r="AE941" i="1"/>
  <c r="AF940" i="1"/>
  <c r="AE940" i="1"/>
  <c r="AF939" i="1"/>
  <c r="AE939" i="1"/>
  <c r="AF938" i="1"/>
  <c r="AE938" i="1"/>
  <c r="AF937" i="1"/>
  <c r="AE937" i="1"/>
  <c r="AF936" i="1"/>
  <c r="AE936" i="1"/>
  <c r="AF935" i="1"/>
  <c r="AE935" i="1"/>
  <c r="AF934" i="1"/>
  <c r="AE934" i="1"/>
  <c r="AF933" i="1"/>
  <c r="AE933" i="1"/>
  <c r="AF932" i="1"/>
  <c r="AE932" i="1"/>
  <c r="AF931" i="1"/>
  <c r="AE931" i="1"/>
  <c r="AF930" i="1"/>
  <c r="AE930" i="1"/>
  <c r="AF929" i="1"/>
  <c r="AE929" i="1"/>
  <c r="AF928" i="1"/>
  <c r="AE928" i="1"/>
  <c r="AF927" i="1"/>
  <c r="AE927" i="1"/>
  <c r="AF926" i="1"/>
  <c r="AE926" i="1"/>
  <c r="AF925" i="1"/>
  <c r="AE925" i="1"/>
  <c r="AF924" i="1"/>
  <c r="AE924" i="1"/>
  <c r="AF923" i="1"/>
  <c r="AE923" i="1"/>
  <c r="AF922" i="1"/>
  <c r="AE922" i="1"/>
  <c r="AF921" i="1"/>
  <c r="AE921" i="1"/>
  <c r="AF920" i="1"/>
  <c r="AE920" i="1"/>
  <c r="AF919" i="1"/>
  <c r="AE919" i="1"/>
  <c r="AF918" i="1"/>
  <c r="AE918" i="1"/>
  <c r="AF917" i="1"/>
  <c r="AE917" i="1"/>
  <c r="AF916" i="1"/>
  <c r="AE916" i="1"/>
  <c r="AF915" i="1"/>
  <c r="AE915" i="1"/>
  <c r="AF914" i="1"/>
  <c r="AE914" i="1"/>
  <c r="AF913" i="1"/>
  <c r="AE913" i="1"/>
  <c r="AF912" i="1"/>
  <c r="AE912" i="1"/>
  <c r="AF911" i="1"/>
  <c r="AE911" i="1"/>
  <c r="AF910" i="1"/>
  <c r="AE910" i="1"/>
  <c r="AF909" i="1"/>
  <c r="AE909" i="1"/>
  <c r="AF908" i="1"/>
  <c r="AE908" i="1"/>
  <c r="AF907" i="1"/>
  <c r="AE907" i="1"/>
  <c r="AF906" i="1"/>
  <c r="AE906" i="1"/>
  <c r="AF905" i="1"/>
  <c r="AE905" i="1"/>
  <c r="AF904" i="1"/>
  <c r="AE904" i="1"/>
  <c r="AF903" i="1"/>
  <c r="AE903" i="1"/>
  <c r="AF902" i="1"/>
  <c r="AE902" i="1"/>
  <c r="AF901" i="1"/>
  <c r="AE901" i="1"/>
  <c r="AF900" i="1"/>
  <c r="AE900" i="1"/>
  <c r="AF899" i="1"/>
  <c r="AE899" i="1"/>
  <c r="AF898" i="1"/>
  <c r="AE898" i="1"/>
  <c r="AF897" i="1"/>
  <c r="AE897" i="1"/>
  <c r="AF896" i="1"/>
  <c r="AE896" i="1"/>
  <c r="AF895" i="1"/>
  <c r="AE895" i="1"/>
  <c r="AF894" i="1"/>
  <c r="AE894" i="1"/>
  <c r="AF893" i="1"/>
  <c r="AE893" i="1"/>
  <c r="AF892" i="1"/>
  <c r="AE892" i="1"/>
  <c r="AF891" i="1"/>
  <c r="AE891" i="1"/>
  <c r="AF890" i="1"/>
  <c r="AE890" i="1"/>
  <c r="AF889" i="1"/>
  <c r="AE889" i="1"/>
  <c r="AF888" i="1"/>
  <c r="AE888" i="1"/>
  <c r="AF887" i="1"/>
  <c r="AE887" i="1"/>
  <c r="AF886" i="1"/>
  <c r="AE886" i="1"/>
  <c r="AF885" i="1"/>
  <c r="AE885" i="1"/>
  <c r="AF884" i="1"/>
  <c r="AE884" i="1"/>
  <c r="AF883" i="1"/>
  <c r="AE883" i="1"/>
  <c r="AF882" i="1"/>
  <c r="AE882" i="1"/>
  <c r="AF881" i="1"/>
  <c r="AE881" i="1"/>
  <c r="AF880" i="1"/>
  <c r="AE880" i="1"/>
  <c r="AF879" i="1"/>
  <c r="AE879" i="1"/>
  <c r="AF878" i="1"/>
  <c r="AE878" i="1"/>
  <c r="AF877" i="1"/>
  <c r="AE877" i="1"/>
  <c r="AF876" i="1"/>
  <c r="AE876" i="1"/>
  <c r="AF875" i="1"/>
  <c r="AE875" i="1"/>
  <c r="AF874" i="1"/>
  <c r="AE874" i="1"/>
  <c r="AF873" i="1"/>
  <c r="AE873" i="1"/>
  <c r="AF872" i="1"/>
  <c r="AE872" i="1"/>
  <c r="AF871" i="1"/>
  <c r="AE871" i="1"/>
  <c r="AF870" i="1"/>
  <c r="AE870" i="1"/>
  <c r="AF869" i="1"/>
  <c r="AE869" i="1"/>
  <c r="AF868" i="1"/>
  <c r="AE868" i="1"/>
  <c r="AF867" i="1"/>
  <c r="AE867" i="1"/>
  <c r="AF866" i="1"/>
  <c r="AE866" i="1"/>
  <c r="AF865" i="1"/>
  <c r="AE865" i="1"/>
  <c r="AF864" i="1"/>
  <c r="AE864" i="1"/>
  <c r="AF863" i="1"/>
  <c r="AE863" i="1"/>
  <c r="AF862" i="1"/>
  <c r="AE862" i="1"/>
  <c r="AF861" i="1"/>
  <c r="AE861" i="1"/>
  <c r="AF860" i="1"/>
  <c r="AE860" i="1"/>
  <c r="AF859" i="1"/>
  <c r="AE859" i="1"/>
  <c r="AF858" i="1"/>
  <c r="AE858" i="1"/>
  <c r="AF857" i="1"/>
  <c r="AE857" i="1"/>
  <c r="AF856" i="1"/>
  <c r="AE856" i="1"/>
  <c r="AF855" i="1"/>
  <c r="AE855" i="1"/>
  <c r="AF854" i="1"/>
  <c r="AE854" i="1"/>
  <c r="AF853" i="1"/>
  <c r="AE853" i="1"/>
  <c r="AF852" i="1"/>
  <c r="AE852" i="1"/>
  <c r="AF851" i="1"/>
  <c r="AE851" i="1"/>
  <c r="AF850" i="1"/>
  <c r="AE850" i="1"/>
  <c r="AF849" i="1"/>
  <c r="AE849" i="1"/>
  <c r="AF848" i="1"/>
  <c r="AE848" i="1"/>
  <c r="AF847" i="1"/>
  <c r="AE847" i="1"/>
  <c r="AF846" i="1"/>
  <c r="AE846" i="1"/>
  <c r="AF845" i="1"/>
  <c r="AE845" i="1"/>
  <c r="AF844" i="1"/>
  <c r="AE844" i="1"/>
  <c r="AF843" i="1"/>
  <c r="AE843" i="1"/>
  <c r="AF842" i="1"/>
  <c r="AE842" i="1"/>
  <c r="AF841" i="1"/>
  <c r="AE841" i="1"/>
  <c r="AF840" i="1"/>
  <c r="AE840" i="1"/>
  <c r="AF839" i="1"/>
  <c r="AE839" i="1"/>
  <c r="AF838" i="1"/>
  <c r="AE838" i="1"/>
  <c r="AF837" i="1"/>
  <c r="AE837" i="1"/>
  <c r="AF836" i="1"/>
  <c r="AE836" i="1"/>
  <c r="AF835" i="1"/>
  <c r="AE835" i="1"/>
  <c r="AF834" i="1"/>
  <c r="AE834" i="1"/>
  <c r="AF833" i="1"/>
  <c r="AE833" i="1"/>
  <c r="AF832" i="1"/>
  <c r="AE832" i="1"/>
  <c r="AF831" i="1"/>
  <c r="AE831" i="1"/>
  <c r="AF830" i="1"/>
  <c r="AE830" i="1"/>
  <c r="AF829" i="1"/>
  <c r="AE829" i="1"/>
  <c r="AF828" i="1"/>
  <c r="AE828" i="1"/>
  <c r="AF827" i="1"/>
  <c r="AE827" i="1"/>
  <c r="AF826" i="1"/>
  <c r="AE826" i="1"/>
  <c r="AF825" i="1"/>
  <c r="AE825" i="1"/>
  <c r="AF824" i="1"/>
  <c r="AE824" i="1"/>
  <c r="AF823" i="1"/>
  <c r="AE823" i="1"/>
  <c r="AF822" i="1"/>
  <c r="AE822" i="1"/>
  <c r="AF821" i="1"/>
  <c r="AE821" i="1"/>
  <c r="AF820" i="1"/>
  <c r="AE820" i="1"/>
  <c r="AF819" i="1"/>
  <c r="AE819" i="1"/>
  <c r="AF818" i="1"/>
  <c r="AE818" i="1"/>
  <c r="AF817" i="1"/>
  <c r="AE817" i="1"/>
  <c r="AF816" i="1"/>
  <c r="AE816" i="1"/>
  <c r="AF815" i="1"/>
  <c r="AE815" i="1"/>
  <c r="AF814" i="1"/>
  <c r="AE814" i="1"/>
  <c r="AF813" i="1"/>
  <c r="AE813" i="1"/>
  <c r="AF812" i="1"/>
  <c r="AE812" i="1"/>
  <c r="AF811" i="1"/>
  <c r="AE811" i="1"/>
  <c r="AF810" i="1"/>
  <c r="AE810" i="1"/>
  <c r="AF809" i="1"/>
  <c r="AE809" i="1"/>
  <c r="AF808" i="1"/>
  <c r="AE808" i="1"/>
  <c r="AF807" i="1"/>
  <c r="AE807" i="1"/>
  <c r="AF806" i="1"/>
  <c r="AE806" i="1"/>
  <c r="AF805" i="1"/>
  <c r="AE805" i="1"/>
  <c r="AF804" i="1"/>
  <c r="AE804" i="1"/>
  <c r="AF803" i="1"/>
  <c r="AE803" i="1"/>
  <c r="AF802" i="1"/>
  <c r="AE802" i="1"/>
  <c r="AF801" i="1"/>
  <c r="AE801" i="1"/>
  <c r="AF800" i="1"/>
  <c r="AE800" i="1"/>
  <c r="AF799" i="1"/>
  <c r="AE799" i="1"/>
  <c r="AF798" i="1"/>
  <c r="AE798" i="1"/>
  <c r="AF797" i="1"/>
  <c r="AE797" i="1"/>
  <c r="AF796" i="1"/>
  <c r="AE796" i="1"/>
  <c r="AF795" i="1"/>
  <c r="AE795" i="1"/>
  <c r="AF794" i="1"/>
  <c r="AE794" i="1"/>
  <c r="AF793" i="1"/>
  <c r="AE793" i="1"/>
  <c r="AF792" i="1"/>
  <c r="AE792" i="1"/>
  <c r="AF791" i="1"/>
  <c r="AE791" i="1"/>
  <c r="AF790" i="1"/>
  <c r="AE790" i="1"/>
  <c r="AF789" i="1"/>
  <c r="AE789" i="1"/>
  <c r="AF788" i="1"/>
  <c r="AE788" i="1"/>
  <c r="AF787" i="1"/>
  <c r="AE787" i="1"/>
  <c r="AF786" i="1"/>
  <c r="AE786" i="1"/>
  <c r="AF785" i="1"/>
  <c r="AE785" i="1"/>
  <c r="AF784" i="1"/>
  <c r="AE784" i="1"/>
  <c r="AF783" i="1"/>
  <c r="AE783" i="1"/>
  <c r="AF782" i="1"/>
  <c r="AE782" i="1"/>
  <c r="AF781" i="1"/>
  <c r="AE781" i="1"/>
  <c r="AF780" i="1"/>
  <c r="AE780" i="1"/>
  <c r="AF779" i="1"/>
  <c r="AE779" i="1"/>
  <c r="AF778" i="1"/>
  <c r="AE778" i="1"/>
  <c r="AF777" i="1"/>
  <c r="AE777" i="1"/>
  <c r="AF776" i="1"/>
  <c r="AE776" i="1"/>
  <c r="AF775" i="1"/>
  <c r="AE775" i="1"/>
  <c r="AF774" i="1"/>
  <c r="AE774" i="1"/>
  <c r="AF773" i="1"/>
  <c r="AE773" i="1"/>
  <c r="AF772" i="1"/>
  <c r="AE772" i="1"/>
  <c r="AF771" i="1"/>
  <c r="AE771" i="1"/>
  <c r="AF770" i="1"/>
  <c r="AE770" i="1"/>
  <c r="AF769" i="1"/>
  <c r="AE769" i="1"/>
  <c r="AF768" i="1"/>
  <c r="AE768" i="1"/>
  <c r="AF767" i="1"/>
  <c r="AE767" i="1"/>
  <c r="AF766" i="1"/>
  <c r="AE766" i="1"/>
  <c r="AF765" i="1"/>
  <c r="AE765" i="1"/>
  <c r="AF764" i="1"/>
  <c r="AE764" i="1"/>
  <c r="AF763" i="1"/>
  <c r="AE763" i="1"/>
  <c r="AF762" i="1"/>
  <c r="AE762" i="1"/>
  <c r="AF761" i="1"/>
  <c r="AE761" i="1"/>
  <c r="AF760" i="1"/>
  <c r="AE760" i="1"/>
  <c r="AF759" i="1"/>
  <c r="AE759" i="1"/>
  <c r="AF758" i="1"/>
  <c r="AE758" i="1"/>
  <c r="AF757" i="1"/>
  <c r="AE757" i="1"/>
  <c r="AF756" i="1"/>
  <c r="AE756" i="1"/>
  <c r="AF755" i="1"/>
  <c r="AE755" i="1"/>
  <c r="AF754" i="1"/>
  <c r="AE754" i="1"/>
  <c r="AF753" i="1"/>
  <c r="AE753" i="1"/>
  <c r="AF752" i="1"/>
  <c r="AE752" i="1"/>
  <c r="AF751" i="1"/>
  <c r="AE751" i="1"/>
  <c r="AF750" i="1"/>
  <c r="AE750" i="1"/>
  <c r="AF749" i="1"/>
  <c r="AE749" i="1"/>
  <c r="AF748" i="1"/>
  <c r="AE748" i="1"/>
  <c r="AF747" i="1"/>
  <c r="AE747" i="1"/>
  <c r="AF746" i="1"/>
  <c r="AE746" i="1"/>
  <c r="AF745" i="1"/>
  <c r="AE745" i="1"/>
  <c r="AF744" i="1"/>
  <c r="AE744" i="1"/>
  <c r="AF743" i="1"/>
  <c r="AE743" i="1"/>
  <c r="AF742" i="1"/>
  <c r="AE742" i="1"/>
  <c r="AF741" i="1"/>
  <c r="AE741" i="1"/>
  <c r="AF740" i="1"/>
  <c r="AE740" i="1"/>
  <c r="AF739" i="1"/>
  <c r="AE739" i="1"/>
  <c r="AF738" i="1"/>
  <c r="AE738" i="1"/>
  <c r="AF737" i="1"/>
  <c r="AE737" i="1"/>
  <c r="AF736" i="1"/>
  <c r="AE736" i="1"/>
  <c r="AF735" i="1"/>
  <c r="AE735" i="1"/>
  <c r="AF734" i="1"/>
  <c r="AE734" i="1"/>
  <c r="AF733" i="1"/>
  <c r="AE733" i="1"/>
  <c r="AF732" i="1"/>
  <c r="AE732" i="1"/>
  <c r="AF731" i="1"/>
  <c r="AE731" i="1"/>
  <c r="AF730" i="1"/>
  <c r="AE730" i="1"/>
  <c r="AF729" i="1"/>
  <c r="AE729" i="1"/>
  <c r="AF728" i="1"/>
  <c r="AE728" i="1"/>
  <c r="AF727" i="1"/>
  <c r="AE727" i="1"/>
  <c r="AF726" i="1"/>
  <c r="AE726" i="1"/>
  <c r="AF725" i="1"/>
  <c r="AE725" i="1"/>
  <c r="AF724" i="1"/>
  <c r="AE724" i="1"/>
  <c r="AF723" i="1"/>
  <c r="AE723" i="1"/>
  <c r="AF722" i="1"/>
  <c r="AE722" i="1"/>
  <c r="AF721" i="1"/>
  <c r="AE721" i="1"/>
  <c r="AF720" i="1"/>
  <c r="AE720" i="1"/>
  <c r="AF719" i="1"/>
  <c r="AE719" i="1"/>
  <c r="AF718" i="1"/>
  <c r="AE718" i="1"/>
  <c r="AF717" i="1"/>
  <c r="AE717" i="1"/>
  <c r="AF716" i="1"/>
  <c r="AE716" i="1"/>
  <c r="AF715" i="1"/>
  <c r="AE715" i="1"/>
  <c r="AF714" i="1"/>
  <c r="AE714" i="1"/>
  <c r="AF713" i="1"/>
  <c r="AE713" i="1"/>
  <c r="AF712" i="1"/>
  <c r="AE712" i="1"/>
  <c r="AF711" i="1"/>
  <c r="AE711" i="1"/>
  <c r="AF710" i="1"/>
  <c r="AE710" i="1"/>
  <c r="AF709" i="1"/>
  <c r="AE709" i="1"/>
  <c r="AF708" i="1"/>
  <c r="AE708" i="1"/>
  <c r="AF707" i="1"/>
  <c r="AE707" i="1"/>
  <c r="AF706" i="1"/>
  <c r="AE706" i="1"/>
  <c r="AF705" i="1"/>
  <c r="AE705" i="1"/>
  <c r="AF704" i="1"/>
  <c r="AE704" i="1"/>
  <c r="AF703" i="1"/>
  <c r="AE703" i="1"/>
  <c r="AF702" i="1"/>
  <c r="AE702" i="1"/>
  <c r="AF701" i="1"/>
  <c r="AE701" i="1"/>
  <c r="AF700" i="1"/>
  <c r="AE700" i="1"/>
  <c r="AF699" i="1"/>
  <c r="AE699" i="1"/>
  <c r="AF698" i="1"/>
  <c r="AE698" i="1"/>
  <c r="AF697" i="1"/>
  <c r="AE697" i="1"/>
  <c r="AF696" i="1"/>
  <c r="AE696" i="1"/>
  <c r="AF695" i="1"/>
  <c r="AE695" i="1"/>
  <c r="AF694" i="1"/>
  <c r="AE694" i="1"/>
  <c r="AF693" i="1"/>
  <c r="AE693" i="1"/>
  <c r="AF692" i="1"/>
  <c r="AE692" i="1"/>
  <c r="AF691" i="1"/>
  <c r="AE691" i="1"/>
  <c r="AF690" i="1"/>
  <c r="AE690" i="1"/>
  <c r="AF689" i="1"/>
  <c r="AE689" i="1"/>
  <c r="AF688" i="1"/>
  <c r="AE688" i="1"/>
  <c r="AF687" i="1"/>
  <c r="AE687" i="1"/>
  <c r="AF686" i="1"/>
  <c r="AE686" i="1"/>
  <c r="AF685" i="1"/>
  <c r="AE685" i="1"/>
  <c r="AF684" i="1"/>
  <c r="AE684" i="1"/>
  <c r="AF683" i="1"/>
  <c r="AE683" i="1"/>
  <c r="AF682" i="1"/>
  <c r="AE682" i="1"/>
  <c r="AF681" i="1"/>
  <c r="AE681" i="1"/>
  <c r="AF680" i="1"/>
  <c r="AE680" i="1"/>
  <c r="AF679" i="1"/>
  <c r="AE679" i="1"/>
  <c r="AF678" i="1"/>
  <c r="AE678" i="1"/>
  <c r="AF677" i="1"/>
  <c r="AE677" i="1"/>
  <c r="AF676" i="1"/>
  <c r="AE676" i="1"/>
  <c r="AF675" i="1"/>
  <c r="AE675" i="1"/>
  <c r="AF674" i="1"/>
  <c r="AE674" i="1"/>
  <c r="AF673" i="1"/>
  <c r="AE673" i="1"/>
  <c r="AF672" i="1"/>
  <c r="AE672" i="1"/>
  <c r="AF671" i="1"/>
  <c r="AE671" i="1"/>
  <c r="AF670" i="1"/>
  <c r="AE670" i="1"/>
  <c r="AF669" i="1"/>
  <c r="AE669" i="1"/>
  <c r="AF668" i="1"/>
  <c r="AE668" i="1"/>
  <c r="AF667" i="1"/>
  <c r="AE667" i="1"/>
  <c r="AF666" i="1"/>
  <c r="AE666" i="1"/>
  <c r="AF665" i="1"/>
  <c r="AE665" i="1"/>
  <c r="AF664" i="1"/>
  <c r="AE664" i="1"/>
  <c r="AF663" i="1"/>
  <c r="AE663" i="1"/>
  <c r="AF662" i="1"/>
  <c r="AE662" i="1"/>
  <c r="AF661" i="1"/>
  <c r="AE661" i="1"/>
  <c r="AF660" i="1"/>
  <c r="AE660" i="1"/>
  <c r="AF659" i="1"/>
  <c r="AE659" i="1"/>
  <c r="AF658" i="1"/>
  <c r="AE658" i="1"/>
  <c r="AF657" i="1"/>
  <c r="AE657" i="1"/>
  <c r="AF656" i="1"/>
  <c r="AE656" i="1"/>
  <c r="AF655" i="1"/>
  <c r="AE655" i="1"/>
  <c r="AF654" i="1"/>
  <c r="AE654" i="1"/>
  <c r="AF653" i="1"/>
  <c r="AE653" i="1"/>
  <c r="AF652" i="1"/>
  <c r="AE652" i="1"/>
  <c r="AF651" i="1"/>
  <c r="AE651" i="1"/>
  <c r="AF650" i="1"/>
  <c r="AE650" i="1"/>
  <c r="AF649" i="1"/>
  <c r="AE649" i="1"/>
  <c r="AF648" i="1"/>
  <c r="AE648" i="1"/>
  <c r="AF647" i="1"/>
  <c r="AE647" i="1"/>
  <c r="AF646" i="1"/>
  <c r="AE646" i="1"/>
  <c r="AF645" i="1"/>
  <c r="AE645" i="1"/>
  <c r="AF644" i="1"/>
  <c r="AE644" i="1"/>
  <c r="AF643" i="1"/>
  <c r="AE643" i="1"/>
  <c r="AF642" i="1"/>
  <c r="AE642" i="1"/>
  <c r="AF641" i="1"/>
  <c r="AE641" i="1"/>
  <c r="AF640" i="1"/>
  <c r="AE640" i="1"/>
  <c r="AF639" i="1"/>
  <c r="AE639" i="1"/>
  <c r="AF638" i="1"/>
  <c r="AE638" i="1"/>
  <c r="AF637" i="1"/>
  <c r="AE637" i="1"/>
  <c r="AF636" i="1"/>
  <c r="AE636" i="1"/>
  <c r="AF635" i="1"/>
  <c r="AE635" i="1"/>
  <c r="AF634" i="1"/>
  <c r="AE634" i="1"/>
  <c r="AF633" i="1"/>
  <c r="AE633" i="1"/>
  <c r="AF632" i="1"/>
  <c r="AE632" i="1"/>
  <c r="AF631" i="1"/>
  <c r="AE631" i="1"/>
  <c r="AF630" i="1"/>
  <c r="AE630" i="1"/>
  <c r="AF629" i="1"/>
  <c r="AE629" i="1"/>
  <c r="AF628" i="1"/>
  <c r="AE628" i="1"/>
  <c r="AF627" i="1"/>
  <c r="AE627" i="1"/>
  <c r="AF626" i="1"/>
  <c r="AE626" i="1"/>
  <c r="AF625" i="1"/>
  <c r="AE625" i="1"/>
  <c r="AF624" i="1"/>
  <c r="AE624" i="1"/>
  <c r="AF623" i="1"/>
  <c r="AE623" i="1"/>
  <c r="AF622" i="1"/>
  <c r="AE622" i="1"/>
  <c r="AF621" i="1"/>
  <c r="AE621" i="1"/>
  <c r="AF620" i="1"/>
  <c r="AE620" i="1"/>
  <c r="AF619" i="1"/>
  <c r="AE619" i="1"/>
  <c r="AF618" i="1"/>
  <c r="AE618" i="1"/>
  <c r="AF617" i="1"/>
  <c r="AE617" i="1"/>
  <c r="AF616" i="1"/>
  <c r="AE616" i="1"/>
  <c r="AF615" i="1"/>
  <c r="AE615" i="1"/>
  <c r="AF614" i="1"/>
  <c r="AE614" i="1"/>
  <c r="AF613" i="1"/>
  <c r="AE613" i="1"/>
  <c r="AF612" i="1"/>
  <c r="AE612" i="1"/>
  <c r="AF611" i="1"/>
  <c r="AE611" i="1"/>
  <c r="AF610" i="1"/>
  <c r="AE610" i="1"/>
  <c r="AF609" i="1"/>
  <c r="AE609" i="1"/>
  <c r="AF608" i="1"/>
  <c r="AE608" i="1"/>
  <c r="AF607" i="1"/>
  <c r="AE607" i="1"/>
  <c r="AF606" i="1"/>
  <c r="AE606" i="1"/>
  <c r="AF605" i="1"/>
  <c r="AE605" i="1"/>
  <c r="AF604" i="1"/>
  <c r="AE604" i="1"/>
  <c r="AF603" i="1"/>
  <c r="AE603" i="1"/>
  <c r="AF602" i="1"/>
  <c r="AE602" i="1"/>
  <c r="AF601" i="1"/>
  <c r="AE601" i="1"/>
  <c r="AF600" i="1"/>
  <c r="AE600" i="1"/>
  <c r="AF599" i="1"/>
  <c r="AE599" i="1"/>
  <c r="AF598" i="1"/>
  <c r="AE598" i="1"/>
  <c r="AF597" i="1"/>
  <c r="AE597" i="1"/>
  <c r="AF596" i="1"/>
  <c r="AE596" i="1"/>
  <c r="AF595" i="1"/>
  <c r="AE595" i="1"/>
  <c r="AF594" i="1"/>
  <c r="AE594" i="1"/>
  <c r="AF593" i="1"/>
  <c r="AE593" i="1"/>
  <c r="AF592" i="1"/>
  <c r="AE592" i="1"/>
  <c r="AF591" i="1"/>
  <c r="AE591" i="1"/>
  <c r="AF590" i="1"/>
  <c r="AE590" i="1"/>
  <c r="AF589" i="1"/>
  <c r="AE589" i="1"/>
  <c r="AF588" i="1"/>
  <c r="AE588" i="1"/>
  <c r="AF587" i="1"/>
  <c r="AE587" i="1"/>
  <c r="AF586" i="1"/>
  <c r="AE586" i="1"/>
  <c r="AF585" i="1"/>
  <c r="AE585" i="1"/>
  <c r="AF584" i="1"/>
  <c r="AE584" i="1"/>
  <c r="AF583" i="1"/>
  <c r="AE583" i="1"/>
  <c r="AF582" i="1"/>
  <c r="AE582" i="1"/>
  <c r="AF581" i="1"/>
  <c r="AE581" i="1"/>
  <c r="AF580" i="1"/>
  <c r="AE580" i="1"/>
  <c r="AF579" i="1"/>
  <c r="AE579" i="1"/>
  <c r="AF578" i="1"/>
  <c r="AE578" i="1"/>
  <c r="AF577" i="1"/>
  <c r="AE577" i="1"/>
  <c r="AF576" i="1"/>
  <c r="AE576" i="1"/>
  <c r="AF575" i="1"/>
  <c r="AE575" i="1"/>
  <c r="AF574" i="1"/>
  <c r="AE574" i="1"/>
  <c r="AF573" i="1"/>
  <c r="AE573" i="1"/>
  <c r="AF572" i="1"/>
  <c r="AE572" i="1"/>
  <c r="AF571" i="1"/>
  <c r="AE571" i="1"/>
  <c r="AF570" i="1"/>
  <c r="AE570" i="1"/>
  <c r="AF569" i="1"/>
  <c r="AE569" i="1"/>
  <c r="AF568" i="1"/>
  <c r="AE568" i="1"/>
  <c r="AF567" i="1"/>
  <c r="AE567" i="1"/>
  <c r="AF566" i="1"/>
  <c r="AE566" i="1"/>
  <c r="AF565" i="1"/>
  <c r="AE565" i="1"/>
  <c r="AF564" i="1"/>
  <c r="AE564" i="1"/>
  <c r="AF563" i="1"/>
  <c r="AE563" i="1"/>
  <c r="AF562" i="1"/>
  <c r="AE562" i="1"/>
  <c r="AF561" i="1"/>
  <c r="AE561" i="1"/>
  <c r="AF560" i="1"/>
  <c r="AE560" i="1"/>
  <c r="AF559" i="1"/>
  <c r="AE559" i="1"/>
  <c r="AF558" i="1"/>
  <c r="AE558" i="1"/>
  <c r="AF557" i="1"/>
  <c r="AE557" i="1"/>
  <c r="AF556" i="1"/>
  <c r="AE556" i="1"/>
  <c r="AF555" i="1"/>
  <c r="AE555" i="1"/>
  <c r="AF554" i="1"/>
  <c r="AE554" i="1"/>
  <c r="AF553" i="1"/>
  <c r="AE553" i="1"/>
  <c r="AF552" i="1"/>
  <c r="AE552" i="1"/>
  <c r="AF551" i="1"/>
  <c r="AE551" i="1"/>
  <c r="AF550" i="1"/>
  <c r="AE550" i="1"/>
  <c r="AF549" i="1"/>
  <c r="AE549" i="1"/>
  <c r="AF548" i="1"/>
  <c r="AE548" i="1"/>
  <c r="AF547" i="1"/>
  <c r="AE547" i="1"/>
  <c r="AF546" i="1"/>
  <c r="AE546" i="1"/>
  <c r="AF545" i="1"/>
  <c r="AE545" i="1"/>
  <c r="AF544" i="1"/>
  <c r="AE544" i="1"/>
  <c r="AF543" i="1"/>
  <c r="AE543" i="1"/>
  <c r="AF542" i="1"/>
  <c r="AE542" i="1"/>
  <c r="AF541" i="1"/>
  <c r="AE541" i="1"/>
  <c r="AF540" i="1"/>
  <c r="AE540" i="1"/>
  <c r="AF539" i="1"/>
  <c r="AE539" i="1"/>
  <c r="AF538" i="1"/>
  <c r="AE538" i="1"/>
  <c r="AF537" i="1"/>
  <c r="AE537" i="1"/>
  <c r="AF536" i="1"/>
  <c r="AE536" i="1"/>
  <c r="AF535" i="1"/>
  <c r="AE535" i="1"/>
  <c r="AF534" i="1"/>
  <c r="AE534" i="1"/>
  <c r="AF533" i="1"/>
  <c r="AE533" i="1"/>
  <c r="AF532" i="1"/>
  <c r="AE532" i="1"/>
  <c r="AF531" i="1"/>
  <c r="AE531" i="1"/>
  <c r="AF530" i="1"/>
  <c r="AE530" i="1"/>
  <c r="AF529" i="1"/>
  <c r="AE529" i="1"/>
  <c r="AF528" i="1"/>
  <c r="AE528" i="1"/>
  <c r="AF527" i="1"/>
  <c r="AE527" i="1"/>
  <c r="AF526" i="1"/>
  <c r="AE526" i="1"/>
  <c r="AF525" i="1"/>
  <c r="AE525" i="1"/>
  <c r="AF524" i="1"/>
  <c r="AE524" i="1"/>
  <c r="AF523" i="1"/>
  <c r="AE523" i="1"/>
  <c r="AF522" i="1"/>
  <c r="AE522" i="1"/>
  <c r="AF521" i="1"/>
  <c r="AE521" i="1"/>
  <c r="AF520" i="1"/>
  <c r="AE520" i="1"/>
  <c r="AF519" i="1"/>
  <c r="AE519" i="1"/>
  <c r="AF518" i="1"/>
  <c r="AE518" i="1"/>
  <c r="AF517" i="1"/>
  <c r="AE517" i="1"/>
  <c r="AF516" i="1"/>
  <c r="AE516" i="1"/>
  <c r="AF515" i="1"/>
  <c r="AE515" i="1"/>
  <c r="AF514" i="1"/>
  <c r="AE514" i="1"/>
  <c r="AF513" i="1"/>
  <c r="AE513" i="1"/>
  <c r="AF512" i="1"/>
  <c r="AE512" i="1"/>
  <c r="AF511" i="1"/>
  <c r="AE511" i="1"/>
  <c r="AF510" i="1"/>
  <c r="AE510" i="1"/>
  <c r="AF509" i="1"/>
  <c r="AE509" i="1"/>
  <c r="AF508" i="1"/>
  <c r="AE508" i="1"/>
  <c r="AF507" i="1"/>
  <c r="AE507" i="1"/>
  <c r="AF506" i="1"/>
  <c r="AE506" i="1"/>
  <c r="AF505" i="1"/>
  <c r="AE505" i="1"/>
  <c r="AF504" i="1"/>
  <c r="AE504" i="1"/>
  <c r="AF503" i="1"/>
  <c r="AE503" i="1"/>
  <c r="AF502" i="1"/>
  <c r="AE502" i="1"/>
  <c r="AF501" i="1"/>
  <c r="AE501" i="1"/>
  <c r="AF500" i="1"/>
  <c r="AE500" i="1"/>
  <c r="AF499" i="1"/>
  <c r="AE499" i="1"/>
  <c r="AF498" i="1"/>
  <c r="AE498" i="1"/>
  <c r="AF497" i="1"/>
  <c r="AE497" i="1"/>
  <c r="AF496" i="1"/>
  <c r="AE496" i="1"/>
  <c r="AF495" i="1"/>
  <c r="AE495" i="1"/>
  <c r="AF494" i="1"/>
  <c r="AE494" i="1"/>
  <c r="AF493" i="1"/>
  <c r="AE493" i="1"/>
  <c r="AF492" i="1"/>
  <c r="AE492" i="1"/>
  <c r="AF491" i="1"/>
  <c r="AE491" i="1"/>
  <c r="AF490" i="1"/>
  <c r="AE490" i="1"/>
  <c r="AF489" i="1"/>
  <c r="AE489" i="1"/>
  <c r="AF488" i="1"/>
  <c r="AE488" i="1"/>
  <c r="AF487" i="1"/>
  <c r="AE487" i="1"/>
  <c r="AF486" i="1"/>
  <c r="AE486" i="1"/>
  <c r="AF485" i="1"/>
  <c r="AE485" i="1"/>
  <c r="AF484" i="1"/>
  <c r="AE484" i="1"/>
  <c r="AF483" i="1"/>
  <c r="AE483" i="1"/>
  <c r="AF482" i="1"/>
  <c r="AE482" i="1"/>
  <c r="AF481" i="1"/>
  <c r="AE481" i="1"/>
  <c r="AF480" i="1"/>
  <c r="AE480" i="1"/>
  <c r="AF479" i="1"/>
  <c r="AE479" i="1"/>
  <c r="AF478" i="1"/>
  <c r="AE478" i="1"/>
  <c r="AF477" i="1"/>
  <c r="AE477" i="1"/>
  <c r="AF476" i="1"/>
  <c r="AE476" i="1"/>
  <c r="AF475" i="1"/>
  <c r="AE475" i="1"/>
  <c r="AF474" i="1"/>
  <c r="AE474" i="1"/>
  <c r="AF473" i="1"/>
  <c r="AE473" i="1"/>
  <c r="AF472" i="1"/>
  <c r="AE472" i="1"/>
  <c r="AF471" i="1"/>
  <c r="AE471" i="1"/>
  <c r="AF470" i="1"/>
  <c r="AE470" i="1"/>
  <c r="AF469" i="1"/>
  <c r="AE469" i="1"/>
  <c r="AF468" i="1"/>
  <c r="AE468" i="1"/>
  <c r="AF467" i="1"/>
  <c r="AE467" i="1"/>
  <c r="AF466" i="1"/>
  <c r="AE466" i="1"/>
  <c r="AF465" i="1"/>
  <c r="AE465" i="1"/>
  <c r="AF464" i="1"/>
  <c r="AE464" i="1"/>
  <c r="AF463" i="1"/>
  <c r="AE463" i="1"/>
  <c r="AF462" i="1"/>
  <c r="AE462" i="1"/>
  <c r="AF461" i="1"/>
  <c r="AE461" i="1"/>
  <c r="AF460" i="1"/>
  <c r="AE460" i="1"/>
  <c r="AF459" i="1"/>
  <c r="AE459" i="1"/>
  <c r="AF458" i="1"/>
  <c r="AE458" i="1"/>
  <c r="AF457" i="1"/>
  <c r="AE457" i="1"/>
  <c r="AF456" i="1"/>
  <c r="AE456" i="1"/>
  <c r="AF455" i="1"/>
  <c r="AE455" i="1"/>
  <c r="AF454" i="1"/>
  <c r="AE454" i="1"/>
  <c r="AF453" i="1"/>
  <c r="AE453" i="1"/>
  <c r="AF452" i="1"/>
  <c r="AE452" i="1"/>
  <c r="AF451" i="1"/>
  <c r="AE451" i="1"/>
  <c r="AF450" i="1"/>
  <c r="AE450" i="1"/>
  <c r="AF449" i="1"/>
  <c r="AE449" i="1"/>
  <c r="AF448" i="1"/>
  <c r="AE448" i="1"/>
  <c r="AF447" i="1"/>
  <c r="AE447" i="1"/>
  <c r="AF446" i="1"/>
  <c r="AE446" i="1"/>
  <c r="AF445" i="1"/>
  <c r="AE445" i="1"/>
  <c r="AF444" i="1"/>
  <c r="AE444" i="1"/>
  <c r="AF443" i="1"/>
  <c r="AE443" i="1"/>
  <c r="AF442" i="1"/>
  <c r="AE442" i="1"/>
  <c r="AF441" i="1"/>
  <c r="AE441" i="1"/>
  <c r="AF440" i="1"/>
  <c r="AE440" i="1"/>
  <c r="AF439" i="1"/>
  <c r="AE439" i="1"/>
  <c r="AF438" i="1"/>
  <c r="AE438" i="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AF421" i="1"/>
  <c r="AE421" i="1"/>
  <c r="AF420" i="1"/>
  <c r="AE420" i="1"/>
  <c r="AF419" i="1"/>
  <c r="AE419" i="1"/>
  <c r="AF418" i="1"/>
  <c r="AE418" i="1"/>
  <c r="AF417" i="1"/>
  <c r="AE417" i="1"/>
  <c r="AF416" i="1"/>
  <c r="AE416" i="1"/>
  <c r="AF415" i="1"/>
  <c r="AE415" i="1"/>
  <c r="AF414" i="1"/>
  <c r="AE414" i="1"/>
  <c r="AF413" i="1"/>
  <c r="AE413" i="1"/>
  <c r="AF412" i="1"/>
  <c r="AE412" i="1"/>
  <c r="AF411" i="1"/>
  <c r="AE411" i="1"/>
  <c r="AF410" i="1"/>
  <c r="AE410" i="1"/>
  <c r="AF409" i="1"/>
  <c r="AE409" i="1"/>
  <c r="AF408" i="1"/>
  <c r="AE408" i="1"/>
  <c r="AF407" i="1"/>
  <c r="AE407" i="1"/>
  <c r="AF406" i="1"/>
  <c r="AE406" i="1"/>
  <c r="AF405" i="1"/>
  <c r="AE405" i="1"/>
  <c r="AF404" i="1"/>
  <c r="AE404" i="1"/>
  <c r="AF403" i="1"/>
  <c r="AE403" i="1"/>
  <c r="AF402" i="1"/>
  <c r="AE402" i="1"/>
  <c r="AF401" i="1"/>
  <c r="AE401" i="1"/>
  <c r="AF400" i="1"/>
  <c r="AE400" i="1"/>
  <c r="AF399" i="1"/>
  <c r="AE399"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98" i="1"/>
  <c r="AQ128" i="1"/>
  <c r="AQ127" i="1"/>
  <c r="AQ126" i="1"/>
  <c r="AQ125" i="1"/>
  <c r="AQ124" i="1"/>
  <c r="AQ123" i="1"/>
  <c r="AQ122" i="1"/>
  <c r="AQ121" i="1"/>
  <c r="AQ120" i="1"/>
  <c r="AQ119" i="1"/>
  <c r="AQ118" i="1"/>
  <c r="AQ117" i="1"/>
  <c r="AQ116" i="1"/>
  <c r="AQ115" i="1"/>
  <c r="AQ114" i="1"/>
  <c r="AQ113" i="1"/>
  <c r="AQ112" i="1"/>
  <c r="AQ94" i="1"/>
  <c r="AQ111" i="1"/>
  <c r="AQ93" i="1"/>
  <c r="AQ110" i="1"/>
  <c r="AQ109" i="1"/>
  <c r="AQ97" i="1"/>
  <c r="AQ108" i="1"/>
  <c r="AQ101" i="1"/>
  <c r="AQ100" i="1"/>
  <c r="AQ107" i="1"/>
  <c r="AQ106" i="1"/>
  <c r="AQ105" i="1"/>
  <c r="AQ104" i="1"/>
  <c r="AQ99" i="1"/>
  <c r="AQ95" i="1"/>
  <c r="AQ103" i="1"/>
  <c r="AQ96" i="1"/>
  <c r="AQ102"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102" i="1"/>
  <c r="AS96" i="1"/>
  <c r="AS103" i="1"/>
  <c r="AS95" i="1"/>
  <c r="AS99" i="1"/>
  <c r="AS104" i="1"/>
  <c r="AS105" i="1"/>
  <c r="AS106" i="1"/>
  <c r="AS107" i="1"/>
  <c r="AS100" i="1"/>
  <c r="AS101" i="1"/>
  <c r="AS108" i="1"/>
  <c r="AS97" i="1"/>
  <c r="AS109" i="1"/>
  <c r="AS110" i="1"/>
  <c r="AS93" i="1"/>
  <c r="AS111" i="1"/>
  <c r="AS94" i="1"/>
  <c r="AS112" i="1"/>
  <c r="AS113" i="1"/>
  <c r="AS114" i="1"/>
  <c r="AS115" i="1"/>
  <c r="AS116" i="1"/>
  <c r="AS117" i="1"/>
  <c r="AS118" i="1"/>
  <c r="AS119" i="1"/>
  <c r="AS120" i="1"/>
  <c r="AS121" i="1"/>
  <c r="AS122" i="1"/>
  <c r="AS123" i="1"/>
  <c r="AS124" i="1"/>
  <c r="AS125" i="1"/>
  <c r="AS126" i="1"/>
  <c r="AS127" i="1"/>
  <c r="AS128" i="1"/>
  <c r="AS9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102" i="1"/>
  <c r="AR96" i="1"/>
  <c r="AR103" i="1"/>
  <c r="AR95" i="1"/>
  <c r="AR99" i="1"/>
  <c r="AR104" i="1"/>
  <c r="AR105" i="1"/>
  <c r="AR106" i="1"/>
  <c r="AR107" i="1"/>
  <c r="AR100" i="1"/>
  <c r="AR101" i="1"/>
  <c r="AR108" i="1"/>
  <c r="AR97" i="1"/>
  <c r="AR109" i="1"/>
  <c r="AR110" i="1"/>
  <c r="AR93" i="1"/>
  <c r="AR111" i="1"/>
  <c r="AR94" i="1"/>
  <c r="AR112" i="1"/>
  <c r="AR113" i="1"/>
  <c r="AR114" i="1"/>
  <c r="AR115" i="1"/>
  <c r="AR116" i="1"/>
  <c r="AR117" i="1"/>
  <c r="AR118" i="1"/>
  <c r="AR119" i="1"/>
  <c r="AR120" i="1"/>
  <c r="AR121" i="1"/>
  <c r="AR122" i="1"/>
  <c r="AR123" i="1"/>
  <c r="AR124" i="1"/>
  <c r="AR125" i="1"/>
  <c r="AR126" i="1"/>
  <c r="AR127" i="1"/>
  <c r="AR128" i="1"/>
  <c r="AR9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R25" i="1"/>
  <c r="AH6" i="1"/>
  <c r="AH7" i="1"/>
  <c r="AH8" i="1"/>
  <c r="AH9" i="1"/>
  <c r="AH10" i="1"/>
  <c r="AH11" i="1"/>
  <c r="AH12" i="1"/>
  <c r="AH13" i="1"/>
  <c r="AH14" i="1"/>
  <c r="AH15" i="1"/>
  <c r="AH16" i="1"/>
  <c r="AH17" i="1"/>
  <c r="AH18" i="1"/>
  <c r="AH19" i="1"/>
  <c r="AH20" i="1"/>
  <c r="AH21" i="1"/>
  <c r="AH22" i="1"/>
  <c r="AH23" i="1"/>
  <c r="AH24" i="1"/>
  <c r="AH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102" i="1"/>
  <c r="AH96" i="1"/>
  <c r="AH103" i="1"/>
  <c r="AH95" i="1"/>
  <c r="AH99" i="1"/>
  <c r="AH104" i="1"/>
  <c r="AH105" i="1"/>
  <c r="AH106" i="1"/>
  <c r="AH107" i="1"/>
  <c r="AH100" i="1"/>
  <c r="AH101" i="1"/>
  <c r="AH108" i="1"/>
  <c r="AH97" i="1"/>
  <c r="AH109" i="1"/>
  <c r="AH110" i="1"/>
  <c r="AH93" i="1"/>
  <c r="AH111" i="1"/>
  <c r="AH94" i="1"/>
  <c r="AH112" i="1"/>
  <c r="AH113" i="1"/>
  <c r="AH114" i="1"/>
  <c r="AH115" i="1"/>
  <c r="AH116" i="1"/>
  <c r="AH117" i="1"/>
  <c r="AH118" i="1"/>
  <c r="AH119" i="1"/>
  <c r="AH120" i="1"/>
  <c r="AH121" i="1"/>
  <c r="AH122" i="1"/>
  <c r="AH123" i="1"/>
  <c r="AH124" i="1"/>
  <c r="AH125" i="1"/>
  <c r="AH126" i="1"/>
  <c r="AH127" i="1"/>
  <c r="AH128" i="1"/>
  <c r="AH9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102" i="1"/>
  <c r="AG96" i="1"/>
  <c r="AG103" i="1"/>
  <c r="AG95" i="1"/>
  <c r="AG99" i="1"/>
  <c r="AG104" i="1"/>
  <c r="AG105" i="1"/>
  <c r="AG106" i="1"/>
  <c r="AG107" i="1"/>
  <c r="AG100" i="1"/>
  <c r="AG101" i="1"/>
  <c r="AG108" i="1"/>
  <c r="AG97" i="1"/>
  <c r="AG109" i="1"/>
  <c r="AG110" i="1"/>
  <c r="AG93" i="1"/>
  <c r="AG111" i="1"/>
  <c r="AG94" i="1"/>
  <c r="AG112" i="1"/>
  <c r="AG113" i="1"/>
  <c r="AG114" i="1"/>
  <c r="AG115" i="1"/>
  <c r="AG116" i="1"/>
  <c r="AG117" i="1"/>
  <c r="AG118" i="1"/>
  <c r="AG119" i="1"/>
  <c r="AG120" i="1"/>
  <c r="AG121" i="1"/>
  <c r="AG122" i="1"/>
  <c r="AG123" i="1"/>
  <c r="AG124" i="1"/>
  <c r="AG125" i="1"/>
  <c r="AG126" i="1"/>
  <c r="AG127" i="1"/>
  <c r="AG128" i="1"/>
  <c r="AG9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25" i="1"/>
  <c r="K1013" i="1"/>
  <c r="K1012" i="1"/>
  <c r="K1009" i="1"/>
  <c r="K1008" i="1"/>
  <c r="K1007" i="1"/>
  <c r="K1005" i="1"/>
  <c r="K1004" i="1"/>
  <c r="K1003" i="1"/>
  <c r="K1001" i="1"/>
  <c r="K1000" i="1"/>
  <c r="K997" i="1"/>
  <c r="K996" i="1"/>
  <c r="K993" i="1"/>
  <c r="K992" i="1"/>
  <c r="K991" i="1"/>
  <c r="K989" i="1"/>
  <c r="K988" i="1"/>
  <c r="K987" i="1"/>
  <c r="K985" i="1"/>
  <c r="K984" i="1"/>
  <c r="K981" i="1"/>
  <c r="K980" i="1"/>
  <c r="K977" i="1"/>
  <c r="K976" i="1"/>
  <c r="K975" i="1"/>
  <c r="K973" i="1"/>
  <c r="K972" i="1"/>
  <c r="K971" i="1"/>
  <c r="K969" i="1"/>
  <c r="K968" i="1"/>
  <c r="K965" i="1"/>
  <c r="K964" i="1"/>
  <c r="K961" i="1"/>
  <c r="K960" i="1"/>
  <c r="K959" i="1"/>
  <c r="K957" i="1"/>
  <c r="K956" i="1"/>
  <c r="K955" i="1"/>
  <c r="K953" i="1"/>
  <c r="K952" i="1"/>
  <c r="K949" i="1"/>
  <c r="K948" i="1"/>
  <c r="K945" i="1"/>
  <c r="K944" i="1"/>
  <c r="K943" i="1"/>
  <c r="K941" i="1"/>
  <c r="K940" i="1"/>
  <c r="K939" i="1"/>
  <c r="K937" i="1"/>
  <c r="K936" i="1"/>
  <c r="K933" i="1"/>
  <c r="K932" i="1"/>
  <c r="K929" i="1"/>
  <c r="K928" i="1"/>
  <c r="K927" i="1"/>
  <c r="K925" i="1"/>
  <c r="K924" i="1"/>
  <c r="K923" i="1"/>
  <c r="K921" i="1"/>
  <c r="K920" i="1"/>
  <c r="K917" i="1"/>
  <c r="K916" i="1"/>
  <c r="K913" i="1"/>
  <c r="K912" i="1"/>
  <c r="K911" i="1"/>
  <c r="K909" i="1"/>
  <c r="K908" i="1"/>
  <c r="K907" i="1"/>
  <c r="K905" i="1"/>
  <c r="K904" i="1"/>
  <c r="K901" i="1"/>
  <c r="K900" i="1"/>
  <c r="K897" i="1"/>
  <c r="K896" i="1"/>
  <c r="K895" i="1"/>
  <c r="K893" i="1"/>
  <c r="K892" i="1"/>
  <c r="K891" i="1"/>
  <c r="K889" i="1"/>
  <c r="K888" i="1"/>
  <c r="K885" i="1"/>
  <c r="K884" i="1"/>
  <c r="K881" i="1"/>
  <c r="K880" i="1"/>
  <c r="K879" i="1"/>
  <c r="K877" i="1"/>
  <c r="K876" i="1"/>
  <c r="K875" i="1"/>
  <c r="K873" i="1"/>
  <c r="K872" i="1"/>
  <c r="K869" i="1"/>
  <c r="K868" i="1"/>
  <c r="K865" i="1"/>
  <c r="K864" i="1"/>
  <c r="K863" i="1"/>
  <c r="K861" i="1"/>
  <c r="K860" i="1"/>
  <c r="K859" i="1"/>
  <c r="K857" i="1"/>
  <c r="K856" i="1"/>
  <c r="K853" i="1"/>
  <c r="K852" i="1"/>
  <c r="K849" i="1"/>
  <c r="K848" i="1"/>
  <c r="K847" i="1"/>
  <c r="K845" i="1"/>
  <c r="K844" i="1"/>
  <c r="K843" i="1"/>
  <c r="K841" i="1"/>
  <c r="K840" i="1"/>
  <c r="K837" i="1"/>
  <c r="K836" i="1"/>
  <c r="K833" i="1"/>
  <c r="K832" i="1"/>
  <c r="K831" i="1"/>
  <c r="K829" i="1"/>
  <c r="K828" i="1"/>
  <c r="K827" i="1"/>
  <c r="K825" i="1"/>
  <c r="K824" i="1"/>
  <c r="K821" i="1"/>
  <c r="K820" i="1"/>
  <c r="K817" i="1"/>
  <c r="K816" i="1"/>
  <c r="K815" i="1"/>
  <c r="K813" i="1"/>
  <c r="K812" i="1"/>
  <c r="K811" i="1"/>
  <c r="K809" i="1"/>
  <c r="K808" i="1"/>
  <c r="K805" i="1"/>
  <c r="K804" i="1"/>
  <c r="K801" i="1"/>
  <c r="K800" i="1"/>
  <c r="K799" i="1"/>
  <c r="K797" i="1"/>
  <c r="K796" i="1"/>
  <c r="K795" i="1"/>
  <c r="K793" i="1"/>
  <c r="K792" i="1"/>
  <c r="K789" i="1"/>
  <c r="K788" i="1"/>
  <c r="K785" i="1"/>
  <c r="K784" i="1"/>
  <c r="K783" i="1"/>
  <c r="K781" i="1"/>
  <c r="K780" i="1"/>
  <c r="K779" i="1"/>
  <c r="K777" i="1"/>
  <c r="K776" i="1"/>
  <c r="K773" i="1"/>
  <c r="K772" i="1"/>
  <c r="K769" i="1"/>
  <c r="K768" i="1"/>
  <c r="K767" i="1"/>
  <c r="K765" i="1"/>
  <c r="K764" i="1"/>
  <c r="K763" i="1"/>
  <c r="K761" i="1"/>
  <c r="K760" i="1"/>
  <c r="K757" i="1"/>
  <c r="K756" i="1"/>
  <c r="K753" i="1"/>
  <c r="K752" i="1"/>
  <c r="K751" i="1"/>
  <c r="K749" i="1"/>
  <c r="K748" i="1"/>
  <c r="K747" i="1"/>
  <c r="K745" i="1"/>
  <c r="K744" i="1"/>
  <c r="K741" i="1"/>
  <c r="K740" i="1"/>
  <c r="K737" i="1"/>
  <c r="K736" i="1"/>
  <c r="K735" i="1"/>
  <c r="K733" i="1"/>
  <c r="K732" i="1"/>
  <c r="K731" i="1"/>
  <c r="K729" i="1"/>
  <c r="K728" i="1"/>
  <c r="K725" i="1"/>
  <c r="K724" i="1"/>
  <c r="K721" i="1"/>
  <c r="K720" i="1"/>
  <c r="K719" i="1"/>
  <c r="K717" i="1"/>
  <c r="K716" i="1"/>
  <c r="K715" i="1"/>
  <c r="K713" i="1"/>
  <c r="K712" i="1"/>
  <c r="K709" i="1"/>
  <c r="K708" i="1"/>
  <c r="K705" i="1"/>
  <c r="K704" i="1"/>
  <c r="K703" i="1"/>
  <c r="K701" i="1"/>
  <c r="K700" i="1"/>
  <c r="K699" i="1"/>
  <c r="K697" i="1"/>
  <c r="K696" i="1"/>
  <c r="K693" i="1"/>
  <c r="K692" i="1"/>
  <c r="K689" i="1"/>
  <c r="K688" i="1"/>
  <c r="K687" i="1"/>
  <c r="K685" i="1"/>
  <c r="K684" i="1"/>
  <c r="K683" i="1"/>
  <c r="K681" i="1"/>
  <c r="K680" i="1"/>
  <c r="K677" i="1"/>
  <c r="K676" i="1"/>
  <c r="K673" i="1"/>
  <c r="K672" i="1"/>
  <c r="K671" i="1"/>
  <c r="K669" i="1"/>
  <c r="K668" i="1"/>
  <c r="K667" i="1"/>
  <c r="K665" i="1"/>
  <c r="K664" i="1"/>
  <c r="K661" i="1"/>
  <c r="K660" i="1"/>
  <c r="K657" i="1"/>
  <c r="K656" i="1"/>
  <c r="K655" i="1"/>
  <c r="K653" i="1"/>
  <c r="K652" i="1"/>
  <c r="K651" i="1"/>
  <c r="K649" i="1"/>
  <c r="K648" i="1"/>
  <c r="K645" i="1"/>
  <c r="K644" i="1"/>
  <c r="K641" i="1"/>
  <c r="K640" i="1"/>
  <c r="K639" i="1"/>
  <c r="K637" i="1"/>
  <c r="K636" i="1"/>
  <c r="K635" i="1"/>
  <c r="K633" i="1"/>
  <c r="K632" i="1"/>
  <c r="K629" i="1"/>
  <c r="K628" i="1"/>
  <c r="K625" i="1"/>
  <c r="K624" i="1"/>
  <c r="K623" i="1"/>
  <c r="K621" i="1"/>
  <c r="K620" i="1"/>
  <c r="K619" i="1"/>
  <c r="K617" i="1"/>
  <c r="K616" i="1"/>
  <c r="K613" i="1"/>
  <c r="K612" i="1"/>
  <c r="K609" i="1"/>
  <c r="K608" i="1"/>
  <c r="K607" i="1"/>
  <c r="K605" i="1"/>
  <c r="K604" i="1"/>
  <c r="K603" i="1"/>
  <c r="K601" i="1"/>
  <c r="K600" i="1"/>
  <c r="K597" i="1"/>
  <c r="K596" i="1"/>
  <c r="K593" i="1"/>
  <c r="K592" i="1"/>
  <c r="K591" i="1"/>
  <c r="K589" i="1"/>
  <c r="K588" i="1"/>
  <c r="K587" i="1"/>
  <c r="K585" i="1"/>
  <c r="K584" i="1"/>
  <c r="K581" i="1"/>
  <c r="K580" i="1"/>
  <c r="K577" i="1"/>
  <c r="K576" i="1"/>
  <c r="K575" i="1"/>
  <c r="K573" i="1"/>
  <c r="K572" i="1"/>
  <c r="K571" i="1"/>
  <c r="K569" i="1"/>
  <c r="K568" i="1"/>
  <c r="K565" i="1"/>
  <c r="K564" i="1"/>
  <c r="K561" i="1"/>
  <c r="K560" i="1"/>
  <c r="K559" i="1"/>
  <c r="K557" i="1"/>
  <c r="K556" i="1"/>
  <c r="K555" i="1"/>
  <c r="K553" i="1"/>
  <c r="K552" i="1"/>
  <c r="K549" i="1"/>
  <c r="K548" i="1"/>
  <c r="K545" i="1"/>
  <c r="K544" i="1"/>
  <c r="K543" i="1"/>
  <c r="K541" i="1"/>
  <c r="K540" i="1"/>
  <c r="K539" i="1"/>
  <c r="K537" i="1"/>
  <c r="K536" i="1"/>
  <c r="K533" i="1"/>
  <c r="K532" i="1"/>
  <c r="K529" i="1"/>
  <c r="K528" i="1"/>
  <c r="K527" i="1"/>
  <c r="K525" i="1"/>
  <c r="K524" i="1"/>
  <c r="K523" i="1"/>
  <c r="K521" i="1"/>
  <c r="K520" i="1"/>
  <c r="K517" i="1"/>
  <c r="K516" i="1"/>
  <c r="K513" i="1"/>
  <c r="K512" i="1"/>
  <c r="K511" i="1"/>
  <c r="K509" i="1"/>
  <c r="K508" i="1"/>
  <c r="K507" i="1"/>
  <c r="K505" i="1"/>
  <c r="K504" i="1"/>
  <c r="K501" i="1"/>
  <c r="K500" i="1"/>
  <c r="K497" i="1"/>
  <c r="K496" i="1"/>
  <c r="K495" i="1"/>
  <c r="K493" i="1"/>
  <c r="K492" i="1"/>
  <c r="K491" i="1"/>
  <c r="K489" i="1"/>
  <c r="K488" i="1"/>
  <c r="K485" i="1"/>
  <c r="K484" i="1"/>
  <c r="K481" i="1"/>
  <c r="K480" i="1"/>
  <c r="K479" i="1"/>
  <c r="K477" i="1"/>
  <c r="K476" i="1"/>
  <c r="K475" i="1"/>
  <c r="K473" i="1"/>
  <c r="K472" i="1"/>
  <c r="K469" i="1"/>
  <c r="K468" i="1"/>
  <c r="K465" i="1"/>
  <c r="K464" i="1"/>
  <c r="K463" i="1"/>
  <c r="K461" i="1"/>
  <c r="K460" i="1"/>
  <c r="K459" i="1"/>
  <c r="K457" i="1"/>
  <c r="K456" i="1"/>
  <c r="K453" i="1"/>
  <c r="K452" i="1"/>
  <c r="K449" i="1"/>
  <c r="K448" i="1"/>
  <c r="K447" i="1"/>
  <c r="K445" i="1"/>
  <c r="K444" i="1"/>
  <c r="K443" i="1"/>
  <c r="K441" i="1"/>
  <c r="K440" i="1"/>
  <c r="K437" i="1"/>
  <c r="K436" i="1"/>
  <c r="K433" i="1"/>
  <c r="K432" i="1"/>
  <c r="K431" i="1"/>
  <c r="K429" i="1"/>
  <c r="K428" i="1"/>
  <c r="K427" i="1"/>
  <c r="K425" i="1"/>
  <c r="K424" i="1"/>
  <c r="K421" i="1"/>
  <c r="K420" i="1"/>
  <c r="K417" i="1"/>
  <c r="K416" i="1"/>
  <c r="K415" i="1"/>
  <c r="K413" i="1"/>
  <c r="K412" i="1"/>
  <c r="K411" i="1"/>
  <c r="K410" i="1"/>
  <c r="K409" i="1"/>
  <c r="K408" i="1"/>
  <c r="K407" i="1"/>
  <c r="K405" i="1"/>
  <c r="K404" i="1"/>
  <c r="K401" i="1"/>
  <c r="K400" i="1"/>
  <c r="K397" i="1"/>
  <c r="K396" i="1"/>
  <c r="K395" i="1"/>
  <c r="K393" i="1"/>
  <c r="K392" i="1"/>
  <c r="K391" i="1"/>
  <c r="K389" i="1"/>
  <c r="K388" i="1"/>
  <c r="K385" i="1"/>
  <c r="K384" i="1"/>
  <c r="K381" i="1"/>
  <c r="K380" i="1"/>
  <c r="K379" i="1"/>
  <c r="K377" i="1"/>
  <c r="K376" i="1"/>
  <c r="K375" i="1"/>
  <c r="K373" i="1"/>
  <c r="K372" i="1"/>
  <c r="K369" i="1"/>
  <c r="K368" i="1"/>
  <c r="K365" i="1"/>
  <c r="K364" i="1"/>
  <c r="K363" i="1"/>
  <c r="K361" i="1"/>
  <c r="K360" i="1"/>
  <c r="K359" i="1"/>
  <c r="K357" i="1"/>
  <c r="K356" i="1"/>
  <c r="K353" i="1"/>
  <c r="K352" i="1"/>
  <c r="K349" i="1"/>
  <c r="K348" i="1"/>
  <c r="K347" i="1"/>
  <c r="K345" i="1"/>
  <c r="K344" i="1"/>
  <c r="K343" i="1"/>
  <c r="K341" i="1"/>
  <c r="K340" i="1"/>
  <c r="K337" i="1"/>
  <c r="K336" i="1"/>
  <c r="K333" i="1"/>
  <c r="K332" i="1"/>
  <c r="K331" i="1"/>
  <c r="K329" i="1"/>
  <c r="K328" i="1"/>
  <c r="K327" i="1"/>
  <c r="K325" i="1"/>
  <c r="K324" i="1"/>
  <c r="K321" i="1"/>
  <c r="K320" i="1"/>
  <c r="K317" i="1"/>
  <c r="K316" i="1"/>
  <c r="K315" i="1"/>
  <c r="K313" i="1"/>
  <c r="K312" i="1"/>
  <c r="K311" i="1"/>
  <c r="K309" i="1"/>
  <c r="K308" i="1"/>
  <c r="K305" i="1"/>
  <c r="K304" i="1"/>
  <c r="K301" i="1"/>
  <c r="K300" i="1"/>
  <c r="K299" i="1"/>
  <c r="K297" i="1"/>
  <c r="K296" i="1"/>
  <c r="K295" i="1"/>
  <c r="K293" i="1"/>
  <c r="K292" i="1"/>
  <c r="K289" i="1"/>
  <c r="K288" i="1"/>
  <c r="K285" i="1"/>
  <c r="K284" i="1"/>
  <c r="K283" i="1"/>
  <c r="K281" i="1"/>
  <c r="K280" i="1"/>
  <c r="K279" i="1"/>
  <c r="K277" i="1"/>
  <c r="K276" i="1"/>
  <c r="K273" i="1"/>
  <c r="K272" i="1"/>
  <c r="K269" i="1"/>
  <c r="K268" i="1"/>
  <c r="K267" i="1"/>
  <c r="K265" i="1"/>
  <c r="K264" i="1"/>
  <c r="K263" i="1"/>
  <c r="K261" i="1"/>
  <c r="K260" i="1"/>
  <c r="K257" i="1"/>
  <c r="K256" i="1"/>
  <c r="K253" i="1"/>
  <c r="K252" i="1"/>
  <c r="K251" i="1"/>
  <c r="K249" i="1"/>
  <c r="K248" i="1"/>
  <c r="K247" i="1"/>
  <c r="K245" i="1"/>
  <c r="K244" i="1"/>
  <c r="K241" i="1"/>
  <c r="K240" i="1"/>
  <c r="K237" i="1"/>
  <c r="K236" i="1"/>
  <c r="K235" i="1"/>
  <c r="K233" i="1"/>
  <c r="K232" i="1"/>
  <c r="K231" i="1"/>
  <c r="K229" i="1"/>
  <c r="K228" i="1"/>
  <c r="K225" i="1"/>
  <c r="K224" i="1"/>
  <c r="K221" i="1"/>
  <c r="K220" i="1"/>
  <c r="K219" i="1"/>
  <c r="K217" i="1"/>
  <c r="K216" i="1"/>
  <c r="K215" i="1"/>
  <c r="K213" i="1"/>
  <c r="K212" i="1"/>
  <c r="K209" i="1"/>
  <c r="K208" i="1"/>
  <c r="K205" i="1"/>
  <c r="K204" i="1"/>
  <c r="K203" i="1"/>
  <c r="K201" i="1"/>
  <c r="K200" i="1"/>
  <c r="K199" i="1"/>
  <c r="K197" i="1"/>
  <c r="K196" i="1"/>
  <c r="K193" i="1"/>
  <c r="K192" i="1"/>
  <c r="K189" i="1"/>
  <c r="K188" i="1"/>
  <c r="K187" i="1"/>
  <c r="K185" i="1"/>
  <c r="K184" i="1"/>
  <c r="K183" i="1"/>
  <c r="K181" i="1"/>
  <c r="K180" i="1"/>
  <c r="K177" i="1"/>
  <c r="K176" i="1"/>
  <c r="K173" i="1"/>
  <c r="K172" i="1"/>
  <c r="K171" i="1"/>
  <c r="K169" i="1"/>
  <c r="K168" i="1"/>
  <c r="K167" i="1"/>
  <c r="K165" i="1"/>
  <c r="K164" i="1"/>
  <c r="K161" i="1"/>
  <c r="K160" i="1"/>
  <c r="K157" i="1"/>
  <c r="K156" i="1"/>
  <c r="K155" i="1"/>
  <c r="K153" i="1"/>
  <c r="K152" i="1"/>
  <c r="K151" i="1"/>
  <c r="K149" i="1"/>
  <c r="K148" i="1"/>
  <c r="K145" i="1"/>
  <c r="K144" i="1"/>
  <c r="K141" i="1"/>
  <c r="K140" i="1"/>
  <c r="K139" i="1"/>
  <c r="K137" i="1"/>
  <c r="K136" i="1"/>
  <c r="K135" i="1"/>
  <c r="K133" i="1"/>
  <c r="K132" i="1"/>
  <c r="K129" i="1"/>
  <c r="K98" i="1"/>
  <c r="K126" i="1"/>
  <c r="K125" i="1"/>
  <c r="K124" i="1"/>
  <c r="K122" i="1"/>
  <c r="K121" i="1"/>
  <c r="K120" i="1"/>
  <c r="K118" i="1"/>
  <c r="K117" i="1"/>
  <c r="K114" i="1"/>
  <c r="K113" i="1"/>
  <c r="K111" i="1"/>
  <c r="K93" i="1"/>
  <c r="K110" i="1"/>
  <c r="K97" i="1"/>
  <c r="K108" i="1"/>
  <c r="K101" i="1"/>
  <c r="K107" i="1"/>
  <c r="K106" i="1"/>
  <c r="K99" i="1"/>
  <c r="K95" i="1"/>
  <c r="K102" i="1"/>
  <c r="K92" i="1"/>
  <c r="K91" i="1"/>
  <c r="K89" i="1"/>
  <c r="K88" i="1"/>
  <c r="K87" i="1"/>
  <c r="K85" i="1"/>
  <c r="K84" i="1"/>
  <c r="K81" i="1"/>
  <c r="K80" i="1"/>
  <c r="K76" i="1"/>
  <c r="K75" i="1"/>
  <c r="K73" i="1"/>
  <c r="K72" i="1"/>
  <c r="K69" i="1"/>
  <c r="K68" i="1"/>
  <c r="K65" i="1"/>
  <c r="K64" i="1"/>
  <c r="K63" i="1"/>
  <c r="K61" i="1"/>
  <c r="K60" i="1"/>
  <c r="K59" i="1"/>
  <c r="K56" i="1"/>
  <c r="K52" i="1"/>
  <c r="K45" i="1"/>
  <c r="K39" i="1"/>
  <c r="K37" i="1"/>
  <c r="K77" i="1"/>
  <c r="AF382" i="1"/>
  <c r="AF383" i="1"/>
  <c r="AF384" i="1"/>
  <c r="AF385" i="1"/>
  <c r="AF386" i="1"/>
  <c r="AF387" i="1"/>
  <c r="AF388" i="1"/>
  <c r="AF389" i="1"/>
  <c r="AF390" i="1"/>
  <c r="AF391" i="1"/>
  <c r="AF392" i="1"/>
  <c r="AF393" i="1"/>
  <c r="AF394" i="1"/>
  <c r="AF395" i="1"/>
  <c r="AF396" i="1"/>
  <c r="AF397" i="1"/>
  <c r="AF398" i="1"/>
  <c r="AG6" i="1"/>
  <c r="AG7" i="1"/>
  <c r="AG8" i="1"/>
  <c r="AG9" i="1"/>
  <c r="AG10" i="1"/>
  <c r="AG11" i="1"/>
  <c r="AG12" i="1"/>
  <c r="AG13" i="1"/>
  <c r="AG14" i="1"/>
  <c r="AG15" i="1"/>
  <c r="AG16" i="1"/>
  <c r="AG17" i="1"/>
  <c r="AG18" i="1"/>
  <c r="AG19" i="1"/>
  <c r="AG20" i="1"/>
  <c r="AG21" i="1"/>
  <c r="AG22" i="1"/>
  <c r="AG23" i="1"/>
  <c r="AG24" i="1"/>
  <c r="AG5" i="1"/>
  <c r="AE91" i="1"/>
  <c r="AF91" i="1"/>
  <c r="AE92" i="1"/>
  <c r="AF92" i="1"/>
  <c r="AE102" i="1"/>
  <c r="AF102" i="1"/>
  <c r="AE96" i="1"/>
  <c r="AF96" i="1"/>
  <c r="AE103" i="1"/>
  <c r="AF103" i="1"/>
  <c r="AE95" i="1"/>
  <c r="AF95" i="1"/>
  <c r="AE99" i="1"/>
  <c r="AF99" i="1"/>
  <c r="AE104" i="1"/>
  <c r="AF104" i="1"/>
  <c r="AE105" i="1"/>
  <c r="AF105" i="1"/>
  <c r="AE106" i="1"/>
  <c r="AF106" i="1"/>
  <c r="AE107" i="1"/>
  <c r="AF107" i="1"/>
  <c r="AE100" i="1"/>
  <c r="AF100" i="1"/>
  <c r="AE101" i="1"/>
  <c r="AF101" i="1"/>
  <c r="AE108" i="1"/>
  <c r="AF108" i="1"/>
  <c r="AE97" i="1"/>
  <c r="AF97" i="1"/>
  <c r="AE109" i="1"/>
  <c r="AF109" i="1"/>
  <c r="AE110" i="1"/>
  <c r="AF110" i="1"/>
  <c r="AE93" i="1"/>
  <c r="AF93" i="1"/>
  <c r="AE111" i="1"/>
  <c r="AF111" i="1"/>
  <c r="AE94" i="1"/>
  <c r="AF94"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98" i="1"/>
  <c r="AF9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E285" i="1"/>
  <c r="AF285" i="1"/>
  <c r="AE286" i="1"/>
  <c r="AF286" i="1"/>
  <c r="AE287" i="1"/>
  <c r="AF287" i="1"/>
  <c r="AE288" i="1"/>
  <c r="AF288" i="1"/>
  <c r="AE289" i="1"/>
  <c r="AF289" i="1"/>
  <c r="AE290" i="1"/>
  <c r="AF290" i="1"/>
  <c r="AE291" i="1"/>
  <c r="AF291" i="1"/>
  <c r="AE292" i="1"/>
  <c r="AF292" i="1"/>
  <c r="AE293" i="1"/>
  <c r="AF293" i="1"/>
  <c r="AE294" i="1"/>
  <c r="AF294" i="1"/>
  <c r="AE295" i="1"/>
  <c r="AF295" i="1"/>
  <c r="AE296" i="1"/>
  <c r="AF296" i="1"/>
  <c r="AE297" i="1"/>
  <c r="AF297" i="1"/>
  <c r="AE298" i="1"/>
  <c r="AF298" i="1"/>
  <c r="AE299" i="1"/>
  <c r="AF299" i="1"/>
  <c r="AE300" i="1"/>
  <c r="AF300" i="1"/>
  <c r="AE301" i="1"/>
  <c r="AF301" i="1"/>
  <c r="AE302" i="1"/>
  <c r="AF302" i="1"/>
  <c r="AE303" i="1"/>
  <c r="AF303" i="1"/>
  <c r="AE304" i="1"/>
  <c r="AF304" i="1"/>
  <c r="AE305" i="1"/>
  <c r="AF305" i="1"/>
  <c r="AE306" i="1"/>
  <c r="AF306" i="1"/>
  <c r="AE307" i="1"/>
  <c r="AF307" i="1"/>
  <c r="AE308" i="1"/>
  <c r="AF308" i="1"/>
  <c r="AE309" i="1"/>
  <c r="AF309" i="1"/>
  <c r="AE310" i="1"/>
  <c r="AF310" i="1"/>
  <c r="AE311" i="1"/>
  <c r="AF311" i="1"/>
  <c r="AE312" i="1"/>
  <c r="AF312" i="1"/>
  <c r="AE313" i="1"/>
  <c r="AF313" i="1"/>
  <c r="AE314" i="1"/>
  <c r="AF314" i="1"/>
  <c r="AE315" i="1"/>
  <c r="AF315" i="1"/>
  <c r="AE316" i="1"/>
  <c r="AF316" i="1"/>
  <c r="AE317" i="1"/>
  <c r="AF317" i="1"/>
  <c r="AE318" i="1"/>
  <c r="AF318" i="1"/>
  <c r="AE319" i="1"/>
  <c r="AF319" i="1"/>
  <c r="AE320" i="1"/>
  <c r="AF320" i="1"/>
  <c r="AE321" i="1"/>
  <c r="AF321" i="1"/>
  <c r="AE322" i="1"/>
  <c r="AF322" i="1"/>
  <c r="AE323" i="1"/>
  <c r="AF323" i="1"/>
  <c r="AE324" i="1"/>
  <c r="AF324" i="1"/>
  <c r="AE325" i="1"/>
  <c r="AF325" i="1"/>
  <c r="AE326" i="1"/>
  <c r="AF326" i="1"/>
  <c r="AE327" i="1"/>
  <c r="AF327" i="1"/>
  <c r="AE328" i="1"/>
  <c r="AF328" i="1"/>
  <c r="AE329" i="1"/>
  <c r="AF329" i="1"/>
  <c r="AE330" i="1"/>
  <c r="AF330" i="1"/>
  <c r="AE331" i="1"/>
  <c r="AF331" i="1"/>
  <c r="AE332" i="1"/>
  <c r="AF332" i="1"/>
  <c r="AE333" i="1"/>
  <c r="AF333" i="1"/>
  <c r="AE334" i="1"/>
  <c r="AF334" i="1"/>
  <c r="AE335" i="1"/>
  <c r="AF335" i="1"/>
  <c r="AE336" i="1"/>
  <c r="AF336" i="1"/>
  <c r="AE337" i="1"/>
  <c r="AF337" i="1"/>
  <c r="AE338" i="1"/>
  <c r="AF338" i="1"/>
  <c r="AE339" i="1"/>
  <c r="AF339" i="1"/>
  <c r="AE340" i="1"/>
  <c r="AF340" i="1"/>
  <c r="AE341" i="1"/>
  <c r="AF341" i="1"/>
  <c r="AE342" i="1"/>
  <c r="AF342" i="1"/>
  <c r="AE343" i="1"/>
  <c r="AF343" i="1"/>
  <c r="AE344" i="1"/>
  <c r="AF344" i="1"/>
  <c r="AE345" i="1"/>
  <c r="AF345" i="1"/>
  <c r="AE346" i="1"/>
  <c r="AF346" i="1"/>
  <c r="AE347" i="1"/>
  <c r="AF347" i="1"/>
  <c r="AE348" i="1"/>
  <c r="AF348" i="1"/>
  <c r="AE349" i="1"/>
  <c r="AF349" i="1"/>
  <c r="AE350" i="1"/>
  <c r="AF350" i="1"/>
  <c r="AE351" i="1"/>
  <c r="AF351" i="1"/>
  <c r="AE352" i="1"/>
  <c r="AF352" i="1"/>
  <c r="AE353" i="1"/>
  <c r="AF353" i="1"/>
  <c r="AE354" i="1"/>
  <c r="AF354" i="1"/>
  <c r="AE355" i="1"/>
  <c r="AF355" i="1"/>
  <c r="AE356" i="1"/>
  <c r="AF356" i="1"/>
  <c r="AE357" i="1"/>
  <c r="AF357" i="1"/>
  <c r="AE358" i="1"/>
  <c r="AF358" i="1"/>
  <c r="AE359" i="1"/>
  <c r="AF359" i="1"/>
  <c r="AE360" i="1"/>
  <c r="AF360" i="1"/>
  <c r="AE361" i="1"/>
  <c r="AF361" i="1"/>
  <c r="AE362" i="1"/>
  <c r="AF362" i="1"/>
  <c r="AE363" i="1"/>
  <c r="AF363" i="1"/>
  <c r="AE364" i="1"/>
  <c r="AF364" i="1"/>
  <c r="AE365" i="1"/>
  <c r="AF365" i="1"/>
  <c r="AE366" i="1"/>
  <c r="AF366" i="1"/>
  <c r="AE367" i="1"/>
  <c r="AF367" i="1"/>
  <c r="AE368" i="1"/>
  <c r="AF368" i="1"/>
  <c r="AE369" i="1"/>
  <c r="AF369" i="1"/>
  <c r="AE370" i="1"/>
  <c r="AF370" i="1"/>
  <c r="AE371" i="1"/>
  <c r="AF371" i="1"/>
  <c r="AE372" i="1"/>
  <c r="AF372" i="1"/>
  <c r="AE373" i="1"/>
  <c r="AF373" i="1"/>
  <c r="AE374" i="1"/>
  <c r="AF374" i="1"/>
  <c r="AE375" i="1"/>
  <c r="AF375" i="1"/>
  <c r="AE376" i="1"/>
  <c r="AF376" i="1"/>
  <c r="AE377" i="1"/>
  <c r="AF377" i="1"/>
  <c r="AE378" i="1"/>
  <c r="AF378" i="1"/>
  <c r="AE379" i="1"/>
  <c r="AF379" i="1"/>
  <c r="AE380" i="1"/>
  <c r="AF380" i="1"/>
  <c r="AE381" i="1"/>
  <c r="AF381" i="1"/>
  <c r="AE382" i="1"/>
  <c r="AE383" i="1"/>
  <c r="AE384" i="1"/>
  <c r="AE385" i="1"/>
  <c r="AE386" i="1"/>
  <c r="AE387" i="1"/>
  <c r="AE388" i="1"/>
  <c r="AE389" i="1"/>
  <c r="AE390" i="1"/>
  <c r="AE391" i="1"/>
  <c r="AE392" i="1"/>
  <c r="AE393" i="1"/>
  <c r="AE394" i="1"/>
  <c r="AE395" i="1"/>
  <c r="AE396" i="1"/>
  <c r="AE397" i="1"/>
  <c r="AE398"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61" i="1"/>
  <c r="AF61"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F26" i="1"/>
  <c r="AF25" i="1"/>
  <c r="AE26" i="1"/>
  <c r="AE25" i="1"/>
  <c r="AO4" i="1"/>
  <c r="AN4" i="1"/>
  <c r="AK4" i="1"/>
  <c r="AJ4" i="1"/>
  <c r="L22" i="3"/>
</calcChain>
</file>

<file path=xl/sharedStrings.xml><?xml version="1.0" encoding="utf-8"?>
<sst xmlns="http://schemas.openxmlformats.org/spreadsheetml/2006/main" count="3101" uniqueCount="418">
  <si>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</si>
  <si>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</si>
  <si>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</si>
  <si>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</si>
  <si>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</si>
  <si>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</si>
  <si>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</si>
  <si>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</si>
  <si>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</si>
  <si>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</si>
  <si>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</si>
  <si>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</si>
  <si>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</si>
  <si>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</si>
  <si>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</si>
  <si>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</si>
  <si>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</si>
  <si>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</si>
  <si>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</si>
  <si>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</si>
  <si>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</si>
  <si>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</si>
  <si>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</si>
  <si>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</si>
  <si>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</si>
  <si>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</si>
  <si>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</si>
  <si>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</si>
  <si>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</si>
  <si>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</si>
  <si>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</si>
  <si>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</si>
  <si>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</si>
  <si>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</si>
  <si>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</si>
  <si>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</si>
  <si>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</si>
  <si>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</si>
  <si>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</si>
  <si>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</si>
  <si>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</si>
  <si>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</si>
  <si>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</si>
  <si>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</si>
  <si>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</si>
  <si>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</si>
  <si>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</si>
  <si>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</si>
  <si>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</si>
  <si>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</si>
  <si>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</si>
  <si>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</si>
  <si>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</si>
  <si>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</si>
  <si>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</si>
  <si>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</si>
  <si>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</si>
  <si>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</si>
  <si>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</si>
  <si>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</si>
  <si>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</si>
  <si>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</si>
  <si>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</si>
  <si>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</si>
  <si>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</si>
  <si>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</si>
  <si>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</si>
  <si>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</si>
  <si>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</si>
  <si>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</si>
  <si>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</si>
  <si>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</si>
  <si>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</si>
  <si>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</si>
  <si>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</si>
  <si>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</si>
  <si>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</si>
  <si>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</si>
  <si>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</si>
  <si>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</si>
  <si>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</si>
  <si>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</si>
  <si>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</si>
  <si>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</si>
  <si>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</si>
  <si>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</si>
  <si>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</si>
  <si>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</si>
  <si>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</si>
  <si>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</si>
  <si>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</si>
  <si>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</si>
  <si>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</si>
  <si>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</si>
  <si>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</si>
  <si>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</si>
  <si>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</si>
  <si>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</si>
  <si>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</si>
  <si>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</si>
  <si>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INTITULE DU PROJET</t>
  </si>
  <si>
    <t>Nouvelles technologies</t>
  </si>
  <si>
    <t>Aidants</t>
  </si>
  <si>
    <t>NUMERO DU PROJET</t>
  </si>
  <si>
    <t>TRIMESTRE</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</si>
  <si>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</si>
  <si>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</si>
  <si>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</si>
  <si>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</si>
  <si>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</si>
  <si>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</si>
  <si>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</si>
  <si>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</si>
  <si>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</si>
  <si>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</si>
  <si>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</si>
  <si>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</si>
  <si>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</si>
  <si>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</si>
  <si>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</si>
  <si>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</si>
  <si>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</si>
  <si>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</si>
  <si>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</si>
  <si>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</si>
  <si>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</si>
  <si>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</si>
  <si>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</si>
  <si>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</si>
  <si>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</si>
  <si>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</si>
  <si>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</si>
  <si>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</si>
  <si>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</si>
  <si>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</si>
  <si>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</si>
  <si>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</si>
  <si>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</si>
  <si>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</si>
  <si>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</si>
  <si>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</si>
  <si>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</si>
  <si>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</si>
  <si>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</si>
  <si>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TOTAL PREVISIONNEL DU PROJET</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</si>
  <si>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</si>
  <si>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</si>
  <si>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</si>
  <si>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</si>
  <si>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</si>
  <si>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</si>
  <si>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</si>
  <si>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</si>
  <si>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</si>
  <si>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</si>
  <si>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</si>
  <si>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</si>
  <si>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</si>
  <si>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</si>
  <si>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</si>
  <si>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</si>
  <si>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</si>
  <si>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</si>
  <si>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</si>
  <si>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</si>
  <si>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</si>
  <si>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</si>
  <si>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</si>
  <si>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</si>
  <si>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</si>
  <si>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</si>
  <si>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</si>
  <si>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</si>
  <si>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</si>
  <si>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</si>
  <si>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</si>
  <si>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</si>
  <si>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</si>
  <si>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</si>
  <si>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</si>
  <si>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</si>
  <si>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</si>
  <si>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</si>
  <si>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</si>
  <si>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</si>
  <si>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</si>
  <si>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</si>
  <si>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</si>
  <si>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</si>
  <si>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</si>
  <si>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</si>
  <si>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</si>
  <si>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</si>
  <si>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</si>
  <si>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</si>
  <si>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NOMBRE DE BENEFICIAIRES 60-69 ANS</t>
  </si>
  <si>
    <t>NOMBRE DE BENEFICIAIRES 70-79 ANS</t>
  </si>
  <si>
    <t>NOMBRE DE BENEFICIAIRES +80 ANS</t>
  </si>
  <si>
    <t>NOMBRE DE FEMMES</t>
  </si>
  <si>
    <t>NOMBRE D'HOMMES</t>
  </si>
  <si>
    <t>RESTE A CHARGE BENEFICIAIRES</t>
  </si>
  <si>
    <t>Lutter contre l’isolement</t>
  </si>
  <si>
    <t>DG FD 95 Centre social Cergy</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</si>
  <si>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</si>
  <si>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</si>
  <si>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DG FD 95 Centre social  Pontoise AQUAREL</t>
  </si>
  <si>
    <t xml:space="preserve">Des seniors au Cœur de la Cité </t>
  </si>
  <si>
    <t>Développer des espaces d'animations permettant aux seniors de se retrouver, d'échanger, d’apprendre, de créer, de concevoir pour leur plaisir, le plaisir des autres habitants</t>
  </si>
  <si>
    <t>DG FD 95 Centre social Domontois</t>
  </si>
  <si>
    <t>Générations séniors</t>
  </si>
  <si>
    <t>Améliorer la vie quotidienne des séniors</t>
  </si>
  <si>
    <t>DG FD 95 Centre social  EMPREINTE</t>
  </si>
  <si>
    <t>BIEN VIEILLIR DANS SON QUARTIER</t>
  </si>
  <si>
    <t xml:space="preserve">Lutter contre l’isolement d’une population vieillissante </t>
  </si>
  <si>
    <t>DG CS 95 Centre social Agora</t>
  </si>
  <si>
    <t>Accompagner et valoriser les retraités au sein du CS</t>
  </si>
  <si>
    <t>que le CS soit un lien plus identifié et utilisé par les retraités de la ville. Améliorer et valoriser la place des retraités au sein du CS</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</si>
  <si>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</si>
  <si>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</si>
  <si>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</si>
  <si>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DG FD 95 Centre social de Jouy le Moutier </t>
  </si>
  <si>
    <t>Mieux vieillir à Jouy le Moutier</t>
  </si>
  <si>
    <t>dynamiser les « actions seniors » autour de deux axes principaux : Prévention et Animations</t>
  </si>
  <si>
    <t>DG CS 95 Linandes</t>
  </si>
  <si>
    <t>public</t>
  </si>
  <si>
    <t>Bien vieillir dans son quartier et dans sa ville</t>
  </si>
  <si>
    <t>Développer l'inclusion des personnes âgées habitant le quartier</t>
  </si>
  <si>
    <t>DG FD 95 Centre social Eiffel</t>
  </si>
  <si>
    <t>Des retraités actifs au sein du centre</t>
  </si>
  <si>
    <t>DG FD 95 - Centre social Les Doucettes</t>
  </si>
  <si>
    <t>Ça balance pas mal les seniors</t>
  </si>
  <si>
    <t>DG CS 95 Centre social et culturel Danube</t>
  </si>
  <si>
    <t>privé à but non lucratif</t>
  </si>
  <si>
    <t>Relais solidaire</t>
  </si>
  <si>
    <t>lutter contre l'isolement, créer un diagnostic séniors, renforcer l'intergénérationnel</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</si>
  <si>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</si>
  <si>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</si>
  <si>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</si>
  <si>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 xml:space="preserve">Ville de Cergy </t>
  </si>
  <si>
    <t xml:space="preserve"> Ville de Pontoise et CAF </t>
  </si>
  <si>
    <t>ville</t>
  </si>
  <si>
    <t>APES, Coopération et familles, ACSE, commune</t>
  </si>
  <si>
    <t>MSA</t>
  </si>
  <si>
    <t xml:space="preserve">Collectivité Territoriale de
Garges-lès-Gonesse
</t>
  </si>
  <si>
    <t>Mairie</t>
  </si>
  <si>
    <t>Ville de Cergy</t>
  </si>
  <si>
    <t>6 200 €</t>
  </si>
  <si>
    <t>Mairie de Bouffemont</t>
  </si>
  <si>
    <t>CAF, ville d'Argenteuil</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</si>
  <si>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</si>
  <si>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</si>
  <si>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</si>
  <si>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</si>
  <si>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</si>
  <si>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</si>
  <si>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</si>
  <si>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</si>
  <si>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</si>
  <si>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</si>
  <si>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</si>
  <si>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</si>
  <si>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</si>
  <si>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</si>
  <si>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</si>
  <si>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</si>
  <si>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</si>
  <si>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</si>
  <si>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</si>
  <si>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</si>
  <si>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</si>
  <si>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</si>
  <si>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</si>
  <si>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</si>
  <si>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</si>
  <si>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</si>
  <si>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</si>
  <si>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</si>
  <si>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</si>
  <si>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</si>
  <si>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</si>
  <si>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</si>
  <si>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</si>
  <si>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</si>
  <si>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</si>
  <si>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</si>
  <si>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</si>
  <si>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</si>
  <si>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</si>
  <si>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</si>
  <si>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</si>
  <si>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</si>
  <si>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</si>
  <si>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</si>
  <si>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</si>
  <si>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</si>
  <si>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</si>
  <si>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</si>
  <si>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</si>
  <si>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</si>
  <si>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</si>
  <si>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</si>
  <si>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Domont</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</si>
  <si>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</si>
  <si>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</si>
  <si>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</si>
  <si>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</si>
  <si>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</si>
  <si>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</si>
  <si>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</si>
  <si>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</si>
  <si>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</si>
  <si>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</si>
  <si>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</si>
  <si>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</si>
  <si>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</si>
  <si>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</si>
  <si>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</si>
  <si>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</si>
  <si>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</si>
  <si>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Conversation</t>
  </si>
  <si>
    <t>expression</t>
  </si>
  <si>
    <t>Ateliers informatiques</t>
  </si>
  <si>
    <t>Autonie et lien social intergénérationnel</t>
  </si>
  <si>
    <t>Fosses</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</si>
  <si>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</si>
  <si>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</si>
  <si>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</si>
  <si>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</si>
  <si>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</si>
  <si>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</si>
  <si>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</si>
  <si>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</si>
  <si>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</si>
  <si>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Cergy Pontoise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</si>
  <si>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</si>
  <si>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</si>
  <si>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</si>
  <si>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</si>
  <si>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</si>
  <si>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</si>
  <si>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</si>
  <si>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</si>
  <si>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</si>
  <si>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</si>
  <si>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</si>
  <si>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</si>
  <si>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</si>
  <si>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</si>
  <si>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</si>
  <si>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</si>
  <si>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</si>
  <si>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</si>
  <si>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</si>
  <si>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</si>
  <si>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</si>
  <si>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</si>
  <si>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</si>
  <si>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</si>
  <si>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</si>
  <si>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</si>
  <si>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</si>
  <si>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</si>
  <si>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</si>
  <si>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</si>
  <si>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</si>
  <si>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</si>
  <si>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</si>
  <si>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</si>
  <si>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vivre ensemble</t>
  </si>
  <si>
    <t>créer du lien social</t>
  </si>
  <si>
    <t>Garges les Gonesse</t>
  </si>
  <si>
    <t>coordination de quartiers</t>
  </si>
  <si>
    <t>favoriser la dynamique partenariale</t>
  </si>
  <si>
    <t>un clic</t>
  </si>
  <si>
    <t>favoriser l'accès à internet</t>
  </si>
  <si>
    <t>Accueil/orientation</t>
  </si>
  <si>
    <t>accès aux droits</t>
  </si>
  <si>
    <t>Eveil musculaire</t>
  </si>
  <si>
    <t>favoriser le bien être</t>
  </si>
  <si>
    <t>formation des bénévoles seniors et jeunes</t>
  </si>
  <si>
    <t xml:space="preserve">Paris </t>
  </si>
  <si>
    <t>Elaboration d' un diagnostic de la population senior</t>
  </si>
  <si>
    <t>Mise en place d'ateliers collectifs</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</si>
  <si>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</si>
  <si>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</si>
  <si>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</si>
  <si>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</si>
  <si>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</si>
  <si>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</si>
  <si>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</si>
  <si>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</si>
  <si>
    <t>DATE DE DECISION D'ACCORD DE L'INSTANCE DELIBERANTE ne pas remplir</t>
  </si>
  <si>
    <t>NUMERO DU PROJET ne pas completer</t>
  </si>
  <si>
    <t>NOM ACTIVITE une ligne par activité</t>
  </si>
  <si>
    <t>CATEGORIE menu deroulant</t>
  </si>
  <si>
    <t>THEMATIQUE menu déroulant</t>
  </si>
  <si>
    <t>TYPE D'ACTIVITE déroulant</t>
  </si>
  <si>
    <t>DATE DE DEBUT DE REALISATION sur le semestre</t>
  </si>
  <si>
    <t>NOMBRE DE BENEFICIAIRES 
PREVISIONNEL nombre de personnes différentes</t>
  </si>
  <si>
    <t>activités de loisirs sportifs</t>
  </si>
  <si>
    <t>Prévention</t>
  </si>
  <si>
    <t>activités de bien être</t>
  </si>
  <si>
    <t>ateliers de loisirs créatifs</t>
  </si>
  <si>
    <t>un temps pendant les vacances</t>
  </si>
  <si>
    <t>conseil des seniors : sorties, conférences, ciné/repas/concert</t>
  </si>
  <si>
    <t>atelier chant/chorale "y'a de la voix !"</t>
  </si>
  <si>
    <t>beauté solidaire</t>
  </si>
  <si>
    <t>permettre de garder une bonne condition physique, la souplesse, le dynamisme et la confiance en soi</t>
  </si>
  <si>
    <t>randonnées pédestres, séjours</t>
  </si>
  <si>
    <t>national</t>
  </si>
  <si>
    <t>aider à réactiver les ressources de l'individu, apprendre à gérer le stress, ses émotions, à mieux communiquer avec des techniques de sophrologie et de relaxation manuelle</t>
  </si>
  <si>
    <t>ateliers animés par des bénévoles, transmission de savoirs autour du patchwork, art floral et créadéco</t>
  </si>
  <si>
    <t>éviter la rupture pendant les vacances, en complément des ateliers de loisirs créatifs et sportifs</t>
  </si>
  <si>
    <t>mise en place d'un conseil des seniors</t>
  </si>
  <si>
    <t>divers Val d'Oise</t>
  </si>
  <si>
    <t>projet collectif intergénértaionnel</t>
  </si>
  <si>
    <t>retrouver l'estime de soi, favoriser l'épanouissement personnel, l'insertion sociale</t>
  </si>
  <si>
    <t>prévenir les chutes, prévenir les carences alimentaires
code de la route
premiers secours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</si>
</sst>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quot;€&quot;"/>
    <numFmt numFmtId="166" formatCode="00000"/>
    <numFmt numFmtId="167" formatCode="dd\/mm\/yyyy"/>
  </numFmts>
  <fonts count="28" x14ac:knownFonts="1">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11"/>
      <color theme="1"/>
      <name val="Arial"/>
      <family val="2"/>
    </font>
    <font>
      <sz val="10.5"/>
      <color indexed="8"/>
      <name val="Calibri"/>
      <family val="2"/>
      <charset val="1"/>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0"/>
      <color rgb="FF000000"/>
      <name val="Calibri"/>
      <family val="2"/>
    </font>
    <font>
      <sz val="11"/>
      <color rgb="FF000000"/>
      <name val="Calibri"/>
      <family val="2"/>
    </font>
    <font>
      <sz val="9"/>
      <color theme="1"/>
      <name val="Calibri"/>
      <family val="2"/>
      <scheme val="minor"/>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26"/>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mediumGray">
        <fgColor theme="0"/>
        <bgColor theme="0"/>
      </patternFill>
    </fill>
    <fill>
      <patternFill patternType="solid">
        <fgColor theme="0"/>
        <bgColor rgb="FFFFFFCC"/>
      </patternFill>
    </fill>
    <fill>
      <patternFill patternType="solid">
        <fgColor theme="0"/>
        <bgColor indexed="9"/>
      </patternFill>
    </fill>
    <fill>
      <patternFill patternType="solid">
        <fgColor theme="0"/>
        <bgColor rgb="FFC3D69B"/>
      </patternFill>
    </fill>
    <fill>
      <patternFill patternType="solid">
        <fgColor rgb="FFFFFF00"/>
        <bgColor indexed="64"/>
      </patternFill>
    </fill>
    <fill>
      <patternFill patternType="solid">
        <fgColor rgb="FF92D050"/>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4" fillId="0" borderId="0"/>
    <xf numFmtId="0" fontId="26" fillId="0" borderId="0"/>
  </cellStyleXfs>
  <cellXfs count="234">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11" xfId="0" applyNumberFormat="1" applyBorder="1" applyAlignment="1">
      <alignment horizontal="center" wrapText="1"/>
    </xf>
    <xf numFmtId="0" fontId="0" fillId="0" borderId="11" xfId="0" applyBorder="1" applyAlignment="1">
      <alignment horizontal="center" wrapText="1"/>
    </xf>
    <xf numFmtId="0" fontId="5"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0" fillId="3" borderId="0" xfId="0" applyFill="1"/>
    <xf numFmtId="0" fontId="0" fillId="0" borderId="0" xfId="0" applyAlignment="1">
      <alignment horizontal="center"/>
    </xf>
    <xf numFmtId="0" fontId="0" fillId="0" borderId="0" xfId="0" applyBorder="1"/>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xf numFmtId="1" fontId="0" fillId="0" borderId="16" xfId="0" applyNumberFormat="1" applyBorder="1" applyAlignment="1">
      <alignment horizontal="center" vertical="center"/>
    </xf>
    <xf numFmtId="1" fontId="0" fillId="0" borderId="23" xfId="0" applyNumberFormat="1" applyBorder="1" applyAlignment="1">
      <alignment horizontal="center" vertical="center"/>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 fontId="15" fillId="0" borderId="0" xfId="0" quotePrefix="1"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center" vertical="center" wrapText="1"/>
    </xf>
    <xf numFmtId="0" fontId="15" fillId="0" borderId="0" xfId="0" applyFont="1" applyBorder="1"/>
    <xf numFmtId="0" fontId="16" fillId="0" borderId="0" xfId="0" applyFont="1" applyFill="1" applyBorder="1" applyAlignment="1">
      <alignment vertical="center"/>
    </xf>
    <xf numFmtId="0" fontId="19" fillId="0" borderId="0" xfId="0" applyFont="1" applyBorder="1" applyAlignment="1">
      <alignment horizontal="center" vertical="center"/>
    </xf>
    <xf numFmtId="0" fontId="15" fillId="0" borderId="0" xfId="0" quotePrefix="1" applyFont="1" applyBorder="1" applyAlignment="1">
      <alignment vertical="center"/>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10" fillId="0" borderId="0" xfId="0" applyFont="1"/>
    <xf numFmtId="0" fontId="0" fillId="0" borderId="0" xfId="0" applyFill="1" applyAlignment="1">
      <alignment horizontal="center" vertical="center"/>
    </xf>
    <xf numFmtId="0" fontId="13" fillId="8" borderId="29" xfId="0" applyFont="1" applyFill="1" applyBorder="1" applyAlignment="1">
      <alignment horizontal="center" vertical="center"/>
    </xf>
    <xf numFmtId="0" fontId="20" fillId="0" borderId="0" xfId="0" applyFont="1" applyAlignment="1"/>
    <xf numFmtId="0" fontId="0" fillId="0" borderId="0" xfId="0" applyFont="1" applyBorder="1"/>
    <xf numFmtId="0" fontId="0" fillId="0" borderId="0" xfId="0" quotePrefix="1" applyFont="1" applyBorder="1" applyAlignment="1">
      <alignment vertical="center"/>
    </xf>
    <xf numFmtId="0" fontId="0" fillId="0" borderId="0" xfId="0" applyFont="1" applyBorder="1" applyAlignment="1">
      <alignment wrapText="1"/>
    </xf>
    <xf numFmtId="0" fontId="11" fillId="0" borderId="0" xfId="0" applyFont="1" applyBorder="1" applyAlignment="1">
      <alignment horizontal="center" vertical="center" wrapText="1"/>
    </xf>
    <xf numFmtId="0" fontId="0" fillId="0" borderId="0" xfId="0" quotePrefix="1" applyFont="1" applyBorder="1" applyAlignment="1">
      <alignment vertical="center" wrapText="1"/>
    </xf>
    <xf numFmtId="0" fontId="16" fillId="0" borderId="27" xfId="0" applyFont="1" applyBorder="1" applyAlignment="1">
      <alignment vertical="center"/>
    </xf>
    <xf numFmtId="0" fontId="16" fillId="0" borderId="21" xfId="0" applyFont="1" applyBorder="1" applyAlignment="1">
      <alignment vertical="center"/>
    </xf>
    <xf numFmtId="165" fontId="15" fillId="7" borderId="30" xfId="0" applyNumberFormat="1" applyFont="1" applyFill="1" applyBorder="1" applyAlignment="1">
      <alignment horizontal="center" vertical="center" wrapText="1"/>
    </xf>
    <xf numFmtId="165" fontId="15" fillId="7" borderId="17" xfId="0" applyNumberFormat="1"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Fill="1" applyBorder="1" applyAlignment="1">
      <alignment horizontal="left" vertical="center"/>
    </xf>
    <xf numFmtId="1" fontId="0" fillId="0" borderId="15" xfId="0" applyNumberFormat="1" applyFill="1" applyBorder="1" applyAlignment="1" applyProtection="1">
      <alignment horizontal="center" vertical="center" wrapText="1"/>
      <protection locked="0"/>
    </xf>
    <xf numFmtId="0" fontId="0" fillId="0" borderId="0" xfId="0" applyAlignment="1">
      <alignment horizontal="left"/>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164" fontId="0" fillId="0" borderId="15"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 fontId="15" fillId="0" borderId="17" xfId="0" quotePrefix="1"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1" fontId="0" fillId="10" borderId="13" xfId="0" quotePrefix="1" applyNumberFormat="1" applyFill="1" applyBorder="1" applyAlignment="1" applyProtection="1">
      <alignment horizontal="center" vertical="center" wrapText="1"/>
    </xf>
    <xf numFmtId="1" fontId="0" fillId="10" borderId="15" xfId="0" quotePrefix="1" applyNumberFormat="1" applyFill="1" applyBorder="1" applyAlignment="1" applyProtection="1">
      <alignment horizontal="center" vertical="center" wrapText="1"/>
    </xf>
    <xf numFmtId="1" fontId="0" fillId="10" borderId="15" xfId="0" applyNumberFormat="1" applyFill="1" applyBorder="1" applyAlignment="1" applyProtection="1">
      <alignment horizontal="center" vertical="center" wrapText="1"/>
    </xf>
    <xf numFmtId="0" fontId="0" fillId="10" borderId="15" xfId="0" applyFill="1" applyBorder="1" applyAlignment="1" applyProtection="1">
      <alignment horizontal="center" vertical="center" wrapText="1"/>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165" fontId="0" fillId="4" borderId="10" xfId="0" applyNumberForma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0" fontId="0" fillId="0" borderId="32" xfId="0" applyBorder="1"/>
    <xf numFmtId="0" fontId="12" fillId="0" borderId="0" xfId="0" applyFont="1" applyFill="1" applyBorder="1" applyAlignment="1">
      <alignment horizontal="center" vertical="center"/>
    </xf>
    <xf numFmtId="0" fontId="13" fillId="0" borderId="0" xfId="0" applyFont="1" applyFill="1" applyBorder="1" applyAlignment="1">
      <alignment vertical="center"/>
    </xf>
    <xf numFmtId="165" fontId="22" fillId="0" borderId="0"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xf>
    <xf numFmtId="164" fontId="0" fillId="10" borderId="15" xfId="0" applyNumberFormat="1" applyFill="1" applyBorder="1" applyAlignment="1" applyProtection="1">
      <alignment horizontal="center" vertical="center" wrapText="1"/>
    </xf>
    <xf numFmtId="164" fontId="0" fillId="10" borderId="26" xfId="0" applyNumberFormat="1" applyFill="1" applyBorder="1" applyAlignment="1" applyProtection="1">
      <alignment horizontal="center" vertical="center" wrapText="1"/>
    </xf>
    <xf numFmtId="0" fontId="0" fillId="11" borderId="0" xfId="0" applyFill="1"/>
    <xf numFmtId="0" fontId="0" fillId="11" borderId="0" xfId="0" applyFill="1" applyAlignment="1">
      <alignment horizontal="center" vertical="center"/>
    </xf>
    <xf numFmtId="0" fontId="0" fillId="11" borderId="15" xfId="0" applyFill="1" applyBorder="1" applyAlignment="1" applyProtection="1">
      <alignment horizontal="center" vertical="center" wrapText="1"/>
      <protection locked="0"/>
    </xf>
    <xf numFmtId="0" fontId="8" fillId="12" borderId="0" xfId="0" applyFont="1" applyFill="1" applyAlignment="1">
      <alignment horizontal="left"/>
    </xf>
    <xf numFmtId="0" fontId="8" fillId="12" borderId="0" xfId="0" applyFont="1" applyFill="1"/>
    <xf numFmtId="0" fontId="9" fillId="12" borderId="0" xfId="0" applyFont="1" applyFill="1"/>
    <xf numFmtId="0" fontId="8" fillId="5" borderId="0" xfId="0" applyFont="1" applyFill="1" applyAlignment="1">
      <alignment horizontal="left"/>
    </xf>
    <xf numFmtId="0" fontId="8" fillId="5" borderId="0" xfId="0" applyFont="1" applyFill="1"/>
    <xf numFmtId="0" fontId="8" fillId="13" borderId="0" xfId="0" applyFont="1" applyFill="1"/>
    <xf numFmtId="0" fontId="0" fillId="13" borderId="0" xfId="0" applyFill="1"/>
    <xf numFmtId="0" fontId="7" fillId="0" borderId="0" xfId="0" applyFont="1" applyFill="1" applyAlignment="1">
      <alignment horizontal="left"/>
    </xf>
    <xf numFmtId="0" fontId="4" fillId="0" borderId="0" xfId="0" applyFont="1" applyBorder="1" applyAlignment="1">
      <alignment vertical="center" wrapText="1"/>
    </xf>
    <xf numFmtId="0" fontId="13" fillId="8" borderId="10"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10" borderId="35" xfId="0" applyFill="1" applyBorder="1" applyAlignment="1" applyProtection="1">
      <alignment horizontal="center" vertical="center" wrapText="1"/>
    </xf>
    <xf numFmtId="164" fontId="0" fillId="10" borderId="35" xfId="0" applyNumberFormat="1" applyFill="1" applyBorder="1" applyAlignment="1" applyProtection="1">
      <alignment horizontal="center" vertical="center" wrapText="1"/>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10" borderId="37" xfId="0" applyFill="1" applyBorder="1" applyAlignment="1" applyProtection="1">
      <alignment horizontal="center" vertical="center" wrapText="1"/>
    </xf>
    <xf numFmtId="164" fontId="0" fillId="10" borderId="37" xfId="0" applyNumberFormat="1" applyFill="1" applyBorder="1" applyAlignment="1" applyProtection="1">
      <alignment horizontal="center" vertical="center" wrapText="1"/>
    </xf>
    <xf numFmtId="0" fontId="0" fillId="0" borderId="37" xfId="0" applyFill="1" applyBorder="1" applyAlignment="1" applyProtection="1">
      <alignment horizontal="center" vertical="center" wrapText="1"/>
      <protection locked="0"/>
    </xf>
    <xf numFmtId="14" fontId="12" fillId="15" borderId="0" xfId="0" applyNumberFormat="1" applyFont="1" applyFill="1"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1" fontId="0" fillId="3" borderId="15" xfId="0" applyNumberFormat="1" applyFill="1" applyBorder="1" applyAlignment="1" applyProtection="1">
      <alignment horizontal="center" vertical="center" wrapText="1"/>
      <protection locked="0"/>
    </xf>
    <xf numFmtId="14"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166" fontId="0" fillId="0" borderId="15" xfId="0" applyNumberFormat="1" applyFill="1" applyBorder="1" applyAlignment="1" applyProtection="1">
      <alignment horizontal="center" vertical="center" wrapText="1"/>
      <protection locked="0"/>
    </xf>
    <xf numFmtId="1" fontId="3" fillId="3" borderId="15" xfId="4" applyNumberFormat="1" applyFont="1" applyFill="1" applyBorder="1" applyAlignment="1" applyProtection="1">
      <alignment horizontal="center" vertical="center" wrapText="1"/>
      <protection locked="0"/>
    </xf>
    <xf numFmtId="14" fontId="3" fillId="3" borderId="7" xfId="4" applyNumberFormat="1" applyFont="1" applyFill="1" applyBorder="1" applyAlignment="1" applyProtection="1">
      <alignment horizontal="center" vertical="center" wrapText="1"/>
      <protection locked="0"/>
    </xf>
    <xf numFmtId="14" fontId="3" fillId="3" borderId="8" xfId="4" applyNumberFormat="1" applyFon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0" fillId="0" borderId="15" xfId="0" applyBorder="1"/>
    <xf numFmtId="0" fontId="0" fillId="0" borderId="35" xfId="0" applyBorder="1"/>
    <xf numFmtId="0" fontId="22" fillId="13" borderId="2"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40" xfId="0" applyNumberFormat="1"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left"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left" vertical="center" wrapText="1"/>
      <protection locked="0"/>
    </xf>
    <xf numFmtId="0" fontId="0" fillId="3" borderId="43" xfId="0" applyFill="1" applyBorder="1" applyAlignment="1" applyProtection="1">
      <alignment horizontal="center" vertical="center" wrapText="1"/>
      <protection locked="0"/>
    </xf>
    <xf numFmtId="1" fontId="0" fillId="3" borderId="0" xfId="0" applyNumberFormat="1" applyFill="1" applyBorder="1" applyAlignment="1" applyProtection="1">
      <alignment horizontal="center" vertical="center" wrapText="1"/>
      <protection locked="0"/>
    </xf>
    <xf numFmtId="1" fontId="0" fillId="17" borderId="43" xfId="0" quotePrefix="1" applyNumberFormat="1" applyFill="1" applyBorder="1" applyAlignment="1" applyProtection="1">
      <alignment horizontal="center" vertical="center" wrapText="1"/>
      <protection locked="0"/>
    </xf>
    <xf numFmtId="164" fontId="0" fillId="3" borderId="26" xfId="0" applyNumberFormat="1" applyFill="1" applyBorder="1" applyAlignment="1" applyProtection="1">
      <alignment horizontal="center" vertical="center" wrapText="1"/>
      <protection locked="0"/>
    </xf>
    <xf numFmtId="1" fontId="0" fillId="3" borderId="15" xfId="0" quotePrefix="1"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wrapText="1"/>
      <protection locked="0"/>
    </xf>
    <xf numFmtId="1" fontId="26" fillId="3" borderId="15" xfId="0" applyNumberFormat="1"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protection locked="0"/>
    </xf>
    <xf numFmtId="0" fontId="25" fillId="3" borderId="15" xfId="0" applyFont="1" applyFill="1" applyBorder="1" applyAlignment="1" applyProtection="1">
      <alignment horizontal="center" wrapText="1"/>
      <protection locked="0"/>
    </xf>
    <xf numFmtId="0" fontId="0" fillId="3" borderId="7"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67" fontId="23" fillId="19" borderId="15"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67" fontId="23" fillId="19" borderId="8" xfId="0" applyNumberFormat="1" applyFont="1" applyFill="1" applyBorder="1" applyAlignment="1" applyProtection="1">
      <alignment horizontal="center" vertical="center"/>
      <protection locked="0"/>
    </xf>
    <xf numFmtId="0" fontId="0" fillId="3" borderId="15" xfId="0" applyNumberFormat="1" applyFill="1" applyBorder="1" applyAlignment="1" applyProtection="1">
      <alignment horizontal="center" vertical="center" wrapText="1"/>
      <protection locked="0"/>
    </xf>
    <xf numFmtId="167" fontId="23" fillId="19" borderId="7"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1" fontId="0" fillId="18" borderId="15" xfId="0" applyNumberFormat="1" applyFill="1" applyBorder="1" applyAlignment="1" applyProtection="1">
      <alignment horizontal="center" vertical="center" wrapText="1"/>
      <protection locked="0"/>
    </xf>
    <xf numFmtId="0" fontId="0" fillId="18" borderId="15" xfId="0" applyFont="1" applyFill="1" applyBorder="1" applyAlignment="1" applyProtection="1">
      <alignment horizontal="center" vertical="center" wrapText="1"/>
      <protection locked="0"/>
    </xf>
    <xf numFmtId="166" fontId="0" fillId="3" borderId="7"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49" fontId="23" fillId="3" borderId="43" xfId="0" applyNumberFormat="1"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66" fontId="0" fillId="0" borderId="7"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27" fillId="0" borderId="46" xfId="0" applyFont="1" applyFill="1" applyBorder="1" applyAlignment="1" applyProtection="1">
      <alignment horizontal="left" vertical="center" wrapText="1"/>
      <protection locked="0"/>
    </xf>
    <xf numFmtId="3" fontId="27" fillId="0" borderId="15" xfId="0" applyNumberFormat="1"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27" fillId="0" borderId="46" xfId="0" applyNumberFormat="1" applyFont="1" applyFill="1" applyBorder="1" applyAlignment="1" applyProtection="1">
      <alignment horizontal="left" vertical="center" wrapText="1"/>
      <protection locked="0"/>
    </xf>
    <xf numFmtId="1" fontId="26" fillId="20" borderId="15" xfId="5"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3" fontId="0" fillId="0" borderId="15" xfId="0" applyNumberFormat="1" applyFill="1" applyBorder="1" applyAlignment="1" applyProtection="1">
      <alignment horizontal="center" vertical="center" wrapText="1"/>
      <protection locked="0"/>
    </xf>
    <xf numFmtId="0" fontId="0" fillId="16" borderId="46" xfId="0" applyFill="1" applyBorder="1" applyAlignment="1" applyProtection="1">
      <alignment horizontal="center" vertical="center" wrapText="1"/>
      <protection locked="0"/>
    </xf>
    <xf numFmtId="3" fontId="0" fillId="16" borderId="15" xfId="0" applyNumberForma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40" xfId="0" applyBorder="1" applyAlignment="1" applyProtection="1">
      <alignment wrapText="1"/>
      <protection locked="0"/>
    </xf>
    <xf numFmtId="0" fontId="0" fillId="0" borderId="47" xfId="0" applyFill="1" applyBorder="1" applyAlignment="1" applyProtection="1">
      <alignment horizontal="center" vertical="center" wrapText="1"/>
      <protection locked="0"/>
    </xf>
    <xf numFmtId="166"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wrapText="1"/>
      <protection locked="0"/>
    </xf>
    <xf numFmtId="3" fontId="0" fillId="0" borderId="47"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protection locked="0"/>
    </xf>
    <xf numFmtId="0" fontId="0" fillId="0" borderId="15" xfId="0" applyBorder="1" applyAlignment="1" applyProtection="1">
      <alignment vertical="top" wrapText="1"/>
      <protection locked="0"/>
    </xf>
    <xf numFmtId="1" fontId="27" fillId="0" borderId="15" xfId="0" applyNumberFormat="1" applyFont="1" applyFill="1" applyBorder="1" applyAlignment="1" applyProtection="1">
      <alignment horizontal="center" wrapText="1"/>
      <protection locked="0"/>
    </xf>
    <xf numFmtId="1" fontId="27" fillId="0" borderId="47" xfId="0" applyNumberFormat="1" applyFont="1" applyFill="1" applyBorder="1" applyAlignment="1" applyProtection="1">
      <alignment horizontal="center" wrapText="1"/>
      <protection locked="0"/>
    </xf>
    <xf numFmtId="1" fontId="0" fillId="0" borderId="47" xfId="0" applyNumberFormat="1" applyBorder="1" applyAlignment="1" applyProtection="1">
      <alignment horizont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0" fillId="21" borderId="8" xfId="0" applyFill="1" applyBorder="1" applyAlignment="1" applyProtection="1">
      <alignment horizontal="center" vertical="center" wrapText="1"/>
      <protection locked="0"/>
    </xf>
    <xf numFmtId="0" fontId="0" fillId="22" borderId="8"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27" fillId="3" borderId="15" xfId="0" applyFont="1" applyFill="1" applyBorder="1" applyAlignment="1" applyProtection="1">
      <alignment horizontal="center" vertical="center" wrapText="1"/>
      <protection locked="0"/>
    </xf>
    <xf numFmtId="0" fontId="13" fillId="6" borderId="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4" fillId="14" borderId="0" xfId="0" applyFont="1" applyFill="1" applyBorder="1" applyAlignment="1">
      <alignment horizontal="right" vertical="center"/>
    </xf>
    <xf numFmtId="0" fontId="16" fillId="0" borderId="18"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5" xfId="0" applyFont="1" applyFill="1" applyBorder="1" applyAlignment="1">
      <alignment horizontal="center" vertical="center"/>
    </xf>
    <xf numFmtId="0" fontId="6" fillId="0" borderId="0" xfId="0" applyFont="1" applyAlignment="1">
      <alignment horizontal="center" vertical="center"/>
    </xf>
  </cellXfs>
  <cellStyles count="6">
    <cellStyle name="Excel Built-in Normal" xfId="4"/>
    <cellStyle name="Lien hypertexte" xfId="1" builtinId="8"/>
    <cellStyle name="Normal" xfId="0" builtinId="0"/>
    <cellStyle name="Normal 2" xfId="2"/>
    <cellStyle name="Normal 3" xfId="3"/>
    <cellStyle name="Normal 4"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AY2406"/>
  <sheetViews>
    <sheetView showGridLines="0" tabSelected="1" zoomScale="90" zoomScaleNormal="90" zoomScaleSheetLayoutView="100" workbookViewId="0">
      <pane xSplit="4" ySplit="4" topLeftCell="Y127" activePane="bottomRight" state="frozen"/>
      <selection pane="topRight" activeCell="E1" sqref="E1"/>
      <selection pane="bottomLeft" activeCell="A5" sqref="A5"/>
      <selection pane="bottomRight" activeCell="AB128" sqref="AB128"/>
    </sheetView>
  </sheetViews>
  <sheetFormatPr baseColWidth="10" defaultColWidth="11.5546875" defaultRowHeight="14.4" x14ac:dyDescent="0.3"/>
  <cols>
    <col min="1" max="1" width="20.6640625" style="14" customWidth="1"/>
    <col min="2" max="2" width="20.6640625" style="4" customWidth="1"/>
    <col min="3" max="3" width="25.109375" style="4" bestFit="1" customWidth="1"/>
    <col min="4" max="4" width="30.6640625" style="4" customWidth="1"/>
    <col min="5" max="5" width="50.6640625" style="4" customWidth="1"/>
    <col min="6" max="13" width="20.6640625" style="4" customWidth="1"/>
    <col min="14" max="14" width="20.6640625" style="30" customWidth="1"/>
    <col min="15" max="15" width="20.6640625" style="14" customWidth="1"/>
    <col min="16" max="17" width="20.6640625" style="12" customWidth="1"/>
    <col min="18" max="18" width="20.6640625" style="4" customWidth="1"/>
    <col min="19" max="20" width="20.6640625" style="36" customWidth="1"/>
    <col min="21" max="28" width="20.6640625" style="4" customWidth="1"/>
    <col min="29" max="29" width="20.6640625" style="43" customWidth="1"/>
    <col min="30" max="30" width="0.33203125" style="18" customWidth="1"/>
    <col min="31" max="31" width="20.6640625" style="36" hidden="1" customWidth="1"/>
    <col min="32" max="32" width="20.6640625" style="4" hidden="1" customWidth="1"/>
    <col min="33" max="33" width="11.5546875" style="46" hidden="1" customWidth="1"/>
    <col min="34" max="34" width="16.88671875" style="48" hidden="1" customWidth="1"/>
    <col min="35" max="35" width="0.109375" style="32" customWidth="1"/>
    <col min="36" max="42" width="15.6640625" style="32" hidden="1" customWidth="1"/>
    <col min="43" max="43" width="15.33203125" style="32" hidden="1" customWidth="1"/>
    <col min="44" max="44" width="11.5546875" style="32" customWidth="1"/>
    <col min="45" max="45" width="1.5546875" style="32" customWidth="1"/>
    <col min="46" max="16384" width="11.5546875" style="15"/>
  </cols>
  <sheetData>
    <row r="1" spans="1:51" ht="36.6" customHeight="1" x14ac:dyDescent="0.3">
      <c r="A1" s="225" t="s">
        <v>110</v>
      </c>
      <c r="B1" s="225"/>
      <c r="C1" s="126">
        <v>43236.570173611108</v>
      </c>
      <c r="D1" s="13"/>
      <c r="Y1" s="100"/>
      <c r="AB1" s="100"/>
      <c r="AC1" s="101"/>
      <c r="AI1" s="33"/>
      <c r="AJ1" s="226" t="s">
        <v>115</v>
      </c>
      <c r="AK1" s="227"/>
      <c r="AL1" s="227"/>
      <c r="AM1" s="228"/>
      <c r="AN1" s="229" t="s">
        <v>116</v>
      </c>
      <c r="AO1" s="229"/>
      <c r="AP1" s="229"/>
      <c r="AQ1" s="229"/>
    </row>
    <row r="2" spans="1:51" ht="2.4" customHeight="1" thickBot="1" x14ac:dyDescent="0.35">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92"/>
      <c r="AE2" s="16"/>
      <c r="AF2" s="16"/>
      <c r="AI2" s="33"/>
      <c r="AJ2" s="51"/>
      <c r="AK2" s="52"/>
      <c r="AN2" s="229"/>
      <c r="AO2" s="229"/>
      <c r="AP2" s="229"/>
      <c r="AQ2" s="229"/>
    </row>
    <row r="3" spans="1:51" s="17" customFormat="1" ht="30" customHeight="1" thickBot="1" x14ac:dyDescent="0.35">
      <c r="A3" s="222" t="s">
        <v>52</v>
      </c>
      <c r="B3" s="223"/>
      <c r="C3" s="223"/>
      <c r="D3" s="223"/>
      <c r="E3" s="223"/>
      <c r="F3" s="223"/>
      <c r="G3" s="223"/>
      <c r="H3" s="223"/>
      <c r="I3" s="223"/>
      <c r="J3" s="223"/>
      <c r="K3" s="223"/>
      <c r="L3" s="223"/>
      <c r="M3" s="223"/>
      <c r="N3" s="224"/>
      <c r="O3" s="230" t="s">
        <v>58</v>
      </c>
      <c r="P3" s="231"/>
      <c r="Q3" s="231"/>
      <c r="R3" s="231"/>
      <c r="S3" s="231"/>
      <c r="T3" s="231"/>
      <c r="U3" s="231"/>
      <c r="V3" s="231"/>
      <c r="W3" s="231"/>
      <c r="X3" s="231"/>
      <c r="Y3" s="231"/>
      <c r="Z3" s="231"/>
      <c r="AA3" s="231"/>
      <c r="AB3" s="231"/>
      <c r="AC3" s="232"/>
      <c r="AD3" s="93"/>
      <c r="AE3" s="112"/>
      <c r="AF3" s="44"/>
      <c r="AH3" s="49"/>
      <c r="AI3" s="28"/>
      <c r="AJ3" s="53" t="s">
        <v>104</v>
      </c>
      <c r="AK3" s="54" t="s">
        <v>114</v>
      </c>
      <c r="AL3" s="54" t="s">
        <v>11</v>
      </c>
      <c r="AM3" s="54" t="s">
        <v>0</v>
      </c>
      <c r="AN3" s="54" t="s">
        <v>104</v>
      </c>
      <c r="AO3" s="54" t="s">
        <v>114</v>
      </c>
      <c r="AP3" s="54" t="s">
        <v>11</v>
      </c>
      <c r="AQ3" s="54" t="s">
        <v>0</v>
      </c>
      <c r="AR3" s="34"/>
      <c r="AS3" s="34"/>
    </row>
    <row r="4" spans="1:51" s="76" customFormat="1" ht="94.2" customHeight="1" thickBot="1" x14ac:dyDescent="0.35">
      <c r="A4" s="81" t="s">
        <v>103</v>
      </c>
      <c r="B4" s="82" t="s">
        <v>53</v>
      </c>
      <c r="C4" s="82" t="s">
        <v>92</v>
      </c>
      <c r="D4" s="83" t="s">
        <v>100</v>
      </c>
      <c r="E4" s="83" t="s">
        <v>142</v>
      </c>
      <c r="F4" s="83" t="s">
        <v>107</v>
      </c>
      <c r="G4" s="83" t="s">
        <v>108</v>
      </c>
      <c r="H4" s="83" t="s">
        <v>105</v>
      </c>
      <c r="I4" s="83" t="s">
        <v>143</v>
      </c>
      <c r="J4" s="83" t="s">
        <v>144</v>
      </c>
      <c r="K4" s="83" t="s">
        <v>145</v>
      </c>
      <c r="L4" s="83" t="s">
        <v>56</v>
      </c>
      <c r="M4" s="83" t="s">
        <v>391</v>
      </c>
      <c r="N4" s="83" t="s">
        <v>57</v>
      </c>
      <c r="O4" s="84" t="s">
        <v>392</v>
      </c>
      <c r="P4" s="85" t="s">
        <v>393</v>
      </c>
      <c r="Q4" s="86" t="s">
        <v>54</v>
      </c>
      <c r="R4" s="86" t="s">
        <v>131</v>
      </c>
      <c r="S4" s="86" t="s">
        <v>394</v>
      </c>
      <c r="T4" s="86" t="s">
        <v>395</v>
      </c>
      <c r="U4" s="86" t="s">
        <v>396</v>
      </c>
      <c r="V4" s="86" t="s">
        <v>109</v>
      </c>
      <c r="W4" s="86" t="s">
        <v>126</v>
      </c>
      <c r="X4" s="86" t="s">
        <v>55</v>
      </c>
      <c r="Y4" s="86" t="s">
        <v>99</v>
      </c>
      <c r="Z4" s="87" t="s">
        <v>397</v>
      </c>
      <c r="AA4" s="87" t="s">
        <v>398</v>
      </c>
      <c r="AB4" s="86" t="s">
        <v>146</v>
      </c>
      <c r="AC4" s="86" t="s">
        <v>147</v>
      </c>
      <c r="AD4" s="94"/>
      <c r="AE4" s="88" t="s">
        <v>104</v>
      </c>
      <c r="AF4" s="69" t="s">
        <v>114</v>
      </c>
      <c r="AG4" s="70" t="s">
        <v>11</v>
      </c>
      <c r="AH4" s="70" t="s">
        <v>0</v>
      </c>
      <c r="AI4" s="71"/>
      <c r="AJ4" s="72" t="e">
        <f>IF(#REF!="","",#REF!)</f>
        <v>#REF!</v>
      </c>
      <c r="AK4" s="72" t="e">
        <f>IF(#REF!="","",#REF!)</f>
        <v>#REF!</v>
      </c>
      <c r="AL4" s="73" t="s">
        <v>127</v>
      </c>
      <c r="AM4" s="73" t="s">
        <v>128</v>
      </c>
      <c r="AN4" s="72" t="e">
        <f>IF(#REF!="","",#REF!)</f>
        <v>#REF!</v>
      </c>
      <c r="AO4" s="72" t="e">
        <f>IF(#REF!="","",#REF!)</f>
        <v>#REF!</v>
      </c>
      <c r="AP4" s="74"/>
      <c r="AQ4" s="74" t="s">
        <v>194</v>
      </c>
      <c r="AR4" s="75"/>
      <c r="AS4" s="75"/>
      <c r="AT4" s="142" t="s">
        <v>195</v>
      </c>
      <c r="AU4" s="142" t="s">
        <v>196</v>
      </c>
      <c r="AV4" s="142" t="s">
        <v>197</v>
      </c>
      <c r="AW4" s="142" t="s">
        <v>198</v>
      </c>
      <c r="AX4" s="142" t="s">
        <v>199</v>
      </c>
      <c r="AY4" s="142" t="s">
        <v>200</v>
      </c>
    </row>
    <row r="5" spans="1:51" s="25" customFormat="1" ht="0.15" customHeight="1" thickBot="1" x14ac:dyDescent="0.35">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8"/>
      <c r="AE5" s="23" t="s">
        <v>113</v>
      </c>
      <c r="AF5" s="24">
        <v>2014</v>
      </c>
      <c r="AG5" s="47">
        <f>U5</f>
        <v>0</v>
      </c>
      <c r="AH5" s="50">
        <f>S5</f>
        <v>0</v>
      </c>
      <c r="AJ5" s="26"/>
      <c r="AK5" s="26"/>
      <c r="AN5" s="26"/>
      <c r="AO5" s="26"/>
    </row>
    <row r="6" spans="1:51" s="25" customFormat="1" ht="0.15" customHeight="1" thickBot="1" x14ac:dyDescent="0.35">
      <c r="A6" s="27"/>
      <c r="AD6" s="28"/>
      <c r="AE6" s="28" t="s">
        <v>106</v>
      </c>
      <c r="AF6" s="29">
        <v>2014</v>
      </c>
      <c r="AG6" s="47">
        <f t="shared" ref="AG6:AG24" si="0">U6</f>
        <v>0</v>
      </c>
      <c r="AH6" s="50">
        <f t="shared" ref="AH6:AH24" si="1">S6</f>
        <v>0</v>
      </c>
      <c r="AJ6" s="26"/>
      <c r="AK6" s="26"/>
      <c r="AN6" s="26"/>
      <c r="AO6" s="26"/>
    </row>
    <row r="7" spans="1:51" s="25" customFormat="1" ht="0.15" customHeight="1" thickBot="1" x14ac:dyDescent="0.35">
      <c r="A7" s="27"/>
      <c r="AD7" s="28"/>
      <c r="AE7" s="28" t="s">
        <v>111</v>
      </c>
      <c r="AF7" s="29">
        <v>2014</v>
      </c>
      <c r="AG7" s="47">
        <f t="shared" si="0"/>
        <v>0</v>
      </c>
      <c r="AH7" s="50">
        <f t="shared" si="1"/>
        <v>0</v>
      </c>
      <c r="AJ7" s="26"/>
      <c r="AK7" s="26"/>
      <c r="AN7" s="26"/>
      <c r="AO7" s="26"/>
    </row>
    <row r="8" spans="1:51" s="25" customFormat="1" ht="0.15" customHeight="1" thickBot="1" x14ac:dyDescent="0.35">
      <c r="A8" s="27"/>
      <c r="AD8" s="28"/>
      <c r="AE8" s="28" t="s">
        <v>112</v>
      </c>
      <c r="AF8" s="29">
        <v>2014</v>
      </c>
      <c r="AG8" s="47">
        <f t="shared" si="0"/>
        <v>0</v>
      </c>
      <c r="AH8" s="50">
        <f t="shared" si="1"/>
        <v>0</v>
      </c>
      <c r="AJ8" s="26"/>
      <c r="AK8" s="26"/>
      <c r="AN8" s="26"/>
      <c r="AO8" s="26"/>
    </row>
    <row r="9" spans="1:51" s="25" customFormat="1" ht="0.15" customHeight="1" thickBot="1" x14ac:dyDescent="0.35">
      <c r="A9" s="27"/>
      <c r="AD9" s="28"/>
      <c r="AE9" s="28" t="s">
        <v>113</v>
      </c>
      <c r="AF9" s="29">
        <v>2015</v>
      </c>
      <c r="AG9" s="47">
        <f t="shared" si="0"/>
        <v>0</v>
      </c>
      <c r="AH9" s="50">
        <f t="shared" si="1"/>
        <v>0</v>
      </c>
      <c r="AJ9" s="26"/>
      <c r="AK9" s="26"/>
      <c r="AN9" s="26"/>
      <c r="AO9" s="26"/>
    </row>
    <row r="10" spans="1:51" s="25" customFormat="1" ht="0.15" customHeight="1" thickBot="1" x14ac:dyDescent="0.35">
      <c r="A10" s="27"/>
      <c r="AD10" s="28"/>
      <c r="AE10" s="28" t="s">
        <v>106</v>
      </c>
      <c r="AF10" s="29">
        <v>2015</v>
      </c>
      <c r="AG10" s="47">
        <f t="shared" si="0"/>
        <v>0</v>
      </c>
      <c r="AH10" s="50">
        <f t="shared" si="1"/>
        <v>0</v>
      </c>
      <c r="AJ10" s="26"/>
      <c r="AK10" s="26"/>
      <c r="AN10" s="26"/>
      <c r="AO10" s="26"/>
    </row>
    <row r="11" spans="1:51" s="25" customFormat="1" ht="0.15" customHeight="1" thickBot="1" x14ac:dyDescent="0.35">
      <c r="A11" s="27"/>
      <c r="AD11" s="28"/>
      <c r="AE11" s="28" t="s">
        <v>111</v>
      </c>
      <c r="AF11" s="29">
        <v>2015</v>
      </c>
      <c r="AG11" s="47">
        <f t="shared" si="0"/>
        <v>0</v>
      </c>
      <c r="AH11" s="50">
        <f t="shared" si="1"/>
        <v>0</v>
      </c>
      <c r="AJ11" s="26"/>
      <c r="AK11" s="26"/>
      <c r="AN11" s="26"/>
      <c r="AO11" s="26"/>
    </row>
    <row r="12" spans="1:51" s="25" customFormat="1" ht="0.15" customHeight="1" thickBot="1" x14ac:dyDescent="0.35">
      <c r="A12" s="27"/>
      <c r="AD12" s="28"/>
      <c r="AE12" s="28" t="s">
        <v>112</v>
      </c>
      <c r="AF12" s="29">
        <v>2015</v>
      </c>
      <c r="AG12" s="47">
        <f t="shared" si="0"/>
        <v>0</v>
      </c>
      <c r="AH12" s="50">
        <f t="shared" si="1"/>
        <v>0</v>
      </c>
      <c r="AJ12" s="26"/>
      <c r="AK12" s="26"/>
      <c r="AN12" s="26"/>
      <c r="AO12" s="26"/>
    </row>
    <row r="13" spans="1:51" s="25" customFormat="1" ht="0.15" customHeight="1" thickBot="1" x14ac:dyDescent="0.35">
      <c r="A13" s="27"/>
      <c r="AD13" s="28"/>
      <c r="AE13" s="28" t="s">
        <v>113</v>
      </c>
      <c r="AF13" s="29">
        <v>2016</v>
      </c>
      <c r="AG13" s="47">
        <f t="shared" si="0"/>
        <v>0</v>
      </c>
      <c r="AH13" s="50">
        <f t="shared" si="1"/>
        <v>0</v>
      </c>
      <c r="AJ13" s="26"/>
      <c r="AK13" s="26"/>
      <c r="AN13" s="26"/>
      <c r="AO13" s="26"/>
    </row>
    <row r="14" spans="1:51" s="25" customFormat="1" ht="0.15" customHeight="1" thickBot="1" x14ac:dyDescent="0.35">
      <c r="A14" s="27"/>
      <c r="AD14" s="28"/>
      <c r="AE14" s="28" t="s">
        <v>106</v>
      </c>
      <c r="AF14" s="29">
        <v>2016</v>
      </c>
      <c r="AG14" s="47">
        <f t="shared" si="0"/>
        <v>0</v>
      </c>
      <c r="AH14" s="50">
        <f t="shared" si="1"/>
        <v>0</v>
      </c>
      <c r="AJ14" s="26"/>
      <c r="AK14" s="26"/>
      <c r="AN14" s="26"/>
      <c r="AO14" s="26"/>
    </row>
    <row r="15" spans="1:51" s="25" customFormat="1" ht="0.15" customHeight="1" thickBot="1" x14ac:dyDescent="0.35">
      <c r="A15" s="27"/>
      <c r="AD15" s="28"/>
      <c r="AE15" s="28" t="s">
        <v>111</v>
      </c>
      <c r="AF15" s="29">
        <v>2016</v>
      </c>
      <c r="AG15" s="47">
        <f t="shared" si="0"/>
        <v>0</v>
      </c>
      <c r="AH15" s="50">
        <f t="shared" si="1"/>
        <v>0</v>
      </c>
      <c r="AJ15" s="26"/>
      <c r="AK15" s="26"/>
      <c r="AN15" s="26"/>
      <c r="AO15" s="26"/>
    </row>
    <row r="16" spans="1:51" s="25" customFormat="1" ht="0.15" customHeight="1" thickBot="1" x14ac:dyDescent="0.35">
      <c r="A16" s="27"/>
      <c r="AD16" s="28"/>
      <c r="AE16" s="28" t="s">
        <v>112</v>
      </c>
      <c r="AF16" s="29">
        <v>2016</v>
      </c>
      <c r="AG16" s="47">
        <f t="shared" si="0"/>
        <v>0</v>
      </c>
      <c r="AH16" s="50">
        <f t="shared" si="1"/>
        <v>0</v>
      </c>
      <c r="AJ16" s="26"/>
      <c r="AK16" s="26"/>
      <c r="AN16" s="26"/>
      <c r="AO16" s="26"/>
    </row>
    <row r="17" spans="1:51" s="25" customFormat="1" ht="0.15" customHeight="1" thickBot="1" x14ac:dyDescent="0.35">
      <c r="A17" s="27"/>
      <c r="AD17" s="28"/>
      <c r="AE17" s="28" t="s">
        <v>113</v>
      </c>
      <c r="AF17" s="29">
        <v>2017</v>
      </c>
      <c r="AG17" s="47">
        <f t="shared" si="0"/>
        <v>0</v>
      </c>
      <c r="AH17" s="50">
        <f t="shared" si="1"/>
        <v>0</v>
      </c>
      <c r="AJ17" s="26"/>
      <c r="AK17" s="26"/>
      <c r="AN17" s="26"/>
      <c r="AO17" s="26"/>
    </row>
    <row r="18" spans="1:51" s="25" customFormat="1" ht="0.15" customHeight="1" thickBot="1" x14ac:dyDescent="0.35">
      <c r="A18" s="27"/>
      <c r="AD18" s="28"/>
      <c r="AE18" s="28" t="s">
        <v>106</v>
      </c>
      <c r="AF18" s="29">
        <v>2017</v>
      </c>
      <c r="AG18" s="47">
        <f t="shared" si="0"/>
        <v>0</v>
      </c>
      <c r="AH18" s="50">
        <f t="shared" si="1"/>
        <v>0</v>
      </c>
      <c r="AJ18" s="26"/>
      <c r="AK18" s="26"/>
      <c r="AN18" s="26"/>
      <c r="AO18" s="26"/>
    </row>
    <row r="19" spans="1:51" s="25" customFormat="1" ht="0.15" customHeight="1" thickBot="1" x14ac:dyDescent="0.35">
      <c r="A19" s="27"/>
      <c r="AD19" s="28"/>
      <c r="AE19" s="28" t="s">
        <v>111</v>
      </c>
      <c r="AF19" s="29">
        <v>2017</v>
      </c>
      <c r="AG19" s="47">
        <f t="shared" si="0"/>
        <v>0</v>
      </c>
      <c r="AH19" s="50">
        <f t="shared" si="1"/>
        <v>0</v>
      </c>
      <c r="AJ19" s="26"/>
      <c r="AK19" s="26"/>
      <c r="AN19" s="26"/>
      <c r="AO19" s="26"/>
    </row>
    <row r="20" spans="1:51" s="25" customFormat="1" ht="0.15" customHeight="1" thickBot="1" x14ac:dyDescent="0.35">
      <c r="A20" s="27"/>
      <c r="AD20" s="28"/>
      <c r="AE20" s="28" t="s">
        <v>112</v>
      </c>
      <c r="AF20" s="29">
        <v>2017</v>
      </c>
      <c r="AG20" s="47">
        <f t="shared" si="0"/>
        <v>0</v>
      </c>
      <c r="AH20" s="50">
        <f t="shared" si="1"/>
        <v>0</v>
      </c>
      <c r="AJ20" s="26"/>
      <c r="AK20" s="26"/>
      <c r="AN20" s="26"/>
      <c r="AO20" s="26"/>
    </row>
    <row r="21" spans="1:51" s="25" customFormat="1" ht="0.15" customHeight="1" thickBot="1" x14ac:dyDescent="0.35">
      <c r="A21" s="27"/>
      <c r="AD21" s="28"/>
      <c r="AE21" s="28" t="s">
        <v>113</v>
      </c>
      <c r="AF21" s="29">
        <v>2018</v>
      </c>
      <c r="AG21" s="47">
        <f t="shared" si="0"/>
        <v>0</v>
      </c>
      <c r="AH21" s="50">
        <f t="shared" si="1"/>
        <v>0</v>
      </c>
      <c r="AJ21" s="26"/>
      <c r="AK21" s="26"/>
      <c r="AN21" s="26"/>
      <c r="AO21" s="26"/>
    </row>
    <row r="22" spans="1:51" s="25" customFormat="1" ht="0.15" customHeight="1" thickBot="1" x14ac:dyDescent="0.35">
      <c r="A22" s="27"/>
      <c r="AD22" s="28"/>
      <c r="AE22" s="28" t="s">
        <v>106</v>
      </c>
      <c r="AF22" s="29">
        <v>2018</v>
      </c>
      <c r="AG22" s="47">
        <f t="shared" si="0"/>
        <v>0</v>
      </c>
      <c r="AH22" s="50">
        <f t="shared" si="1"/>
        <v>0</v>
      </c>
      <c r="AJ22" s="26"/>
      <c r="AK22" s="26"/>
      <c r="AN22" s="26"/>
      <c r="AO22" s="26"/>
    </row>
    <row r="23" spans="1:51" s="25" customFormat="1" ht="0.15" customHeight="1" thickBot="1" x14ac:dyDescent="0.35">
      <c r="A23" s="27"/>
      <c r="AD23" s="28"/>
      <c r="AE23" s="28" t="s">
        <v>111</v>
      </c>
      <c r="AF23" s="29">
        <v>2018</v>
      </c>
      <c r="AG23" s="47">
        <f t="shared" si="0"/>
        <v>0</v>
      </c>
      <c r="AH23" s="50">
        <f t="shared" si="1"/>
        <v>0</v>
      </c>
      <c r="AJ23" s="26"/>
      <c r="AK23" s="26"/>
      <c r="AN23" s="26"/>
      <c r="AO23" s="26"/>
    </row>
    <row r="24" spans="1:51" s="25" customFormat="1" ht="0.15" customHeight="1" thickBot="1" x14ac:dyDescent="0.35">
      <c r="A24" s="27"/>
      <c r="AD24" s="28"/>
      <c r="AE24" s="28" t="s">
        <v>112</v>
      </c>
      <c r="AF24" s="29">
        <v>2018</v>
      </c>
      <c r="AG24" s="47">
        <f t="shared" si="0"/>
        <v>0</v>
      </c>
      <c r="AH24" s="50">
        <f t="shared" si="1"/>
        <v>0</v>
      </c>
      <c r="AJ24" s="26"/>
      <c r="AK24" s="26"/>
      <c r="AN24" s="26"/>
      <c r="AO24" s="26"/>
    </row>
    <row r="25" spans="1:51" ht="64.95" customHeight="1" thickBot="1" x14ac:dyDescent="0.35">
      <c r="A25" s="59">
        <v>43</v>
      </c>
      <c r="B25" s="60" t="s">
        <v>202</v>
      </c>
      <c r="C25" s="60" t="s">
        <v>90</v>
      </c>
      <c r="D25" s="61" t="s">
        <v>203</v>
      </c>
      <c r="E25" s="61" t="s">
        <v>204</v>
      </c>
      <c r="F25" s="127" t="s">
        <v>86</v>
      </c>
      <c r="G25" s="127"/>
      <c r="H25" s="77">
        <f t="shared" ref="H25:H88" si="2">IF(B25="","",SUMIF(O:O,A25,AA:AA))</f>
        <v>2010</v>
      </c>
      <c r="I25" s="77">
        <f t="shared" ref="I25:I88" si="3">IF(B25="","",(SUMIF(O:O,A25,AB:AB)+(SUMIF(O:O,A25,AC:AC))))</f>
        <v>0</v>
      </c>
      <c r="J25" s="62">
        <v>75700</v>
      </c>
      <c r="K25" s="97">
        <f t="shared" ref="K25:K88" si="4">IFERROR(J25/H25,"")</f>
        <v>37.661691542288558</v>
      </c>
      <c r="L25" s="62">
        <v>20000</v>
      </c>
      <c r="M25" s="63">
        <v>41822</v>
      </c>
      <c r="N25" s="60" t="s">
        <v>238</v>
      </c>
      <c r="O25" s="130">
        <v>43</v>
      </c>
      <c r="P25" s="130" t="s">
        <v>249</v>
      </c>
      <c r="Q25" s="60" t="s">
        <v>250</v>
      </c>
      <c r="R25" s="60" t="s">
        <v>28</v>
      </c>
      <c r="S25" s="60" t="s">
        <v>130</v>
      </c>
      <c r="T25" s="66" t="s">
        <v>162</v>
      </c>
      <c r="U25" s="60" t="s">
        <v>12</v>
      </c>
      <c r="V25" s="66" t="s">
        <v>251</v>
      </c>
      <c r="W25" s="190">
        <v>95800</v>
      </c>
      <c r="X25" s="60" t="s">
        <v>21</v>
      </c>
      <c r="Y25" s="130"/>
      <c r="Z25" s="129"/>
      <c r="AA25" s="60">
        <v>12</v>
      </c>
      <c r="AB25" s="128"/>
      <c r="AC25" s="130"/>
      <c r="AD25" s="95"/>
      <c r="AE25" s="89" t="str">
        <f t="shared" ref="AE25:AE88" si="5">IF(Z25="","",IF(OR(MONTH(Z25)=1,MONTH(Z25)=2,MONTH(Z25)=3),"1er",IF(OR(MONTH(Z25)=4,MONTH(Z25)=5,MONTH(Z25)=6),"2ème",IF(OR(MONTH(Z25)=7,MONTH(Z25)=8,MONTH(Z25)=9),"3ème",IF(OR(MONTH(Z25)=10,MONTH(Z25)=11,MONTH(Z25)=12),"4ème")))))</f>
        <v/>
      </c>
      <c r="AF25" s="20" t="str">
        <f t="shared" ref="AF25:AF88" si="6">IF(Z25="","",YEAR(Z25))</f>
        <v/>
      </c>
      <c r="AG25" s="47" t="str">
        <f t="shared" ref="AG25:AG88" si="7">IF(U25="","",U25)</f>
        <v xml:space="preserve">Atelier </v>
      </c>
      <c r="AH25" s="50" t="str">
        <f t="shared" ref="AH25:AH88" si="8">IF(S25="","",S25)</f>
        <v>Actions_collectives_de_maintien_du_lien_social</v>
      </c>
      <c r="AI25" s="35" t="str">
        <f t="shared" ref="AI25:AI88" si="9">IF(P25="","",P25&amp;" ("&amp;O25&amp;"_"&amp;ROW()&amp;")")</f>
        <v>Ateliers échanges de savoirs  (43_25)</v>
      </c>
      <c r="AQ25" s="111" t="str">
        <f t="shared" ref="AQ25:AQ88" si="10">IF(T25="","",T25&amp;"1")</f>
        <v>Transmission_de_savoir_et_de_mémoire1</v>
      </c>
      <c r="AR25" s="55" t="str">
        <f t="shared" ref="AR25:AR88" si="11">IF(S25="","",S25&amp;"2")</f>
        <v>Actions_collectives_de_maintien_du_lien_social2</v>
      </c>
      <c r="AS25" s="32">
        <f>IF(O25="","",O25)</f>
        <v>43</v>
      </c>
      <c r="AT25" s="140"/>
      <c r="AU25" s="140"/>
      <c r="AV25" s="140"/>
      <c r="AW25" s="140"/>
      <c r="AX25" s="140"/>
      <c r="AY25" s="140"/>
    </row>
    <row r="26" spans="1:51" ht="64.95" customHeight="1" thickBot="1" x14ac:dyDescent="0.35">
      <c r="A26" s="59">
        <v>43</v>
      </c>
      <c r="B26" s="60" t="s">
        <v>202</v>
      </c>
      <c r="C26" s="60"/>
      <c r="D26" s="60"/>
      <c r="E26" s="60"/>
      <c r="F26" s="127" t="s">
        <v>86</v>
      </c>
      <c r="G26" s="102"/>
      <c r="H26" s="78">
        <f t="shared" si="2"/>
        <v>2010</v>
      </c>
      <c r="I26" s="79">
        <f t="shared" si="3"/>
        <v>0</v>
      </c>
      <c r="J26" s="62"/>
      <c r="K26" s="98">
        <f t="shared" si="4"/>
        <v>0</v>
      </c>
      <c r="L26" s="62"/>
      <c r="M26" s="60"/>
      <c r="N26" s="60"/>
      <c r="O26" s="130">
        <v>43</v>
      </c>
      <c r="P26" s="130" t="s">
        <v>252</v>
      </c>
      <c r="Q26" s="60" t="s">
        <v>250</v>
      </c>
      <c r="R26" s="60" t="s">
        <v>28</v>
      </c>
      <c r="S26" s="60" t="s">
        <v>130</v>
      </c>
      <c r="T26" s="66" t="s">
        <v>160</v>
      </c>
      <c r="U26" s="60" t="s">
        <v>12</v>
      </c>
      <c r="V26" s="66" t="s">
        <v>251</v>
      </c>
      <c r="W26" s="190">
        <v>95800</v>
      </c>
      <c r="X26" s="60" t="s">
        <v>21</v>
      </c>
      <c r="Y26" s="130"/>
      <c r="Z26" s="129"/>
      <c r="AA26" s="60">
        <v>12</v>
      </c>
      <c r="AB26" s="130"/>
      <c r="AC26" s="130"/>
      <c r="AD26" s="95"/>
      <c r="AE26" s="90" t="str">
        <f t="shared" si="5"/>
        <v/>
      </c>
      <c r="AF26" s="19" t="str">
        <f t="shared" si="6"/>
        <v/>
      </c>
      <c r="AG26" s="47" t="str">
        <f t="shared" si="7"/>
        <v xml:space="preserve">Atelier </v>
      </c>
      <c r="AH26" s="50" t="str">
        <f t="shared" si="8"/>
        <v>Actions_collectives_de_maintien_du_lien_social</v>
      </c>
      <c r="AI26" s="35" t="str">
        <f t="shared" si="9"/>
        <v>Ateliers échanges de saveurs (43_26)</v>
      </c>
      <c r="AQ26" s="55" t="str">
        <f t="shared" si="10"/>
        <v>Activités_ludiques1</v>
      </c>
      <c r="AR26" s="55" t="str">
        <f t="shared" si="11"/>
        <v>Actions_collectives_de_maintien_du_lien_social2</v>
      </c>
      <c r="AS26" s="32">
        <f t="shared" ref="AS26:AS89" si="12">O26</f>
        <v>43</v>
      </c>
      <c r="AT26" s="140"/>
      <c r="AU26" s="140"/>
      <c r="AV26" s="140"/>
      <c r="AW26" s="140"/>
      <c r="AX26" s="140"/>
      <c r="AY26" s="140"/>
    </row>
    <row r="27" spans="1:51" ht="64.95" customHeight="1" thickBot="1" x14ac:dyDescent="0.35">
      <c r="A27" s="59">
        <v>43</v>
      </c>
      <c r="B27" s="60" t="s">
        <v>202</v>
      </c>
      <c r="C27" s="60"/>
      <c r="D27" s="60"/>
      <c r="E27" s="60"/>
      <c r="F27" s="127" t="s">
        <v>86</v>
      </c>
      <c r="G27" s="102"/>
      <c r="H27" s="78">
        <f t="shared" si="2"/>
        <v>2010</v>
      </c>
      <c r="I27" s="79">
        <f t="shared" si="3"/>
        <v>0</v>
      </c>
      <c r="J27" s="62"/>
      <c r="K27" s="98">
        <f t="shared" si="4"/>
        <v>0</v>
      </c>
      <c r="L27" s="62"/>
      <c r="M27" s="60"/>
      <c r="N27" s="60"/>
      <c r="O27" s="130">
        <v>43</v>
      </c>
      <c r="P27" s="130" t="s">
        <v>253</v>
      </c>
      <c r="Q27" s="60" t="s">
        <v>250</v>
      </c>
      <c r="R27" s="60" t="s">
        <v>28</v>
      </c>
      <c r="S27" s="60" t="s">
        <v>130</v>
      </c>
      <c r="T27" s="66" t="s">
        <v>160</v>
      </c>
      <c r="U27" s="60" t="s">
        <v>12</v>
      </c>
      <c r="V27" s="66" t="s">
        <v>251</v>
      </c>
      <c r="W27" s="190">
        <v>95800</v>
      </c>
      <c r="X27" s="60" t="s">
        <v>21</v>
      </c>
      <c r="Y27" s="146"/>
      <c r="Z27" s="129"/>
      <c r="AA27" s="60">
        <v>10</v>
      </c>
      <c r="AB27" s="128"/>
      <c r="AC27" s="130"/>
      <c r="AD27" s="95"/>
      <c r="AE27" s="90" t="str">
        <f t="shared" si="5"/>
        <v/>
      </c>
      <c r="AF27" s="19" t="str">
        <f t="shared" si="6"/>
        <v/>
      </c>
      <c r="AG27" s="47" t="str">
        <f t="shared" si="7"/>
        <v xml:space="preserve">Atelier </v>
      </c>
      <c r="AH27" s="50" t="str">
        <f t="shared" si="8"/>
        <v>Actions_collectives_de_maintien_du_lien_social</v>
      </c>
      <c r="AI27" s="35" t="str">
        <f t="shared" si="9"/>
        <v>Ateliers couture  (43_27)</v>
      </c>
      <c r="AJ27" s="56"/>
      <c r="AQ27" s="55" t="str">
        <f t="shared" si="10"/>
        <v>Activités_ludiques1</v>
      </c>
      <c r="AR27" s="55" t="str">
        <f t="shared" si="11"/>
        <v>Actions_collectives_de_maintien_du_lien_social2</v>
      </c>
      <c r="AS27" s="32">
        <f t="shared" si="12"/>
        <v>43</v>
      </c>
      <c r="AT27" s="140"/>
      <c r="AU27" s="140"/>
      <c r="AV27" s="140"/>
      <c r="AW27" s="140"/>
      <c r="AX27" s="140"/>
      <c r="AY27" s="140"/>
    </row>
    <row r="28" spans="1:51" ht="64.95" customHeight="1" thickBot="1" x14ac:dyDescent="0.35">
      <c r="A28" s="60">
        <v>43</v>
      </c>
      <c r="B28" s="60" t="s">
        <v>202</v>
      </c>
      <c r="C28" s="60"/>
      <c r="D28" s="60"/>
      <c r="E28" s="60"/>
      <c r="F28" s="127" t="s">
        <v>86</v>
      </c>
      <c r="G28" s="102"/>
      <c r="H28" s="78">
        <f t="shared" si="2"/>
        <v>2010</v>
      </c>
      <c r="I28" s="79">
        <f t="shared" si="3"/>
        <v>0</v>
      </c>
      <c r="J28" s="62"/>
      <c r="K28" s="98">
        <f t="shared" si="4"/>
        <v>0</v>
      </c>
      <c r="L28" s="62"/>
      <c r="M28" s="60"/>
      <c r="N28" s="60"/>
      <c r="O28" s="130">
        <v>43</v>
      </c>
      <c r="P28" s="130" t="s">
        <v>254</v>
      </c>
      <c r="Q28" s="60" t="s">
        <v>255</v>
      </c>
      <c r="R28" s="60" t="s">
        <v>28</v>
      </c>
      <c r="S28" s="60" t="s">
        <v>130</v>
      </c>
      <c r="T28" s="66" t="s">
        <v>169</v>
      </c>
      <c r="U28" s="60" t="s">
        <v>88</v>
      </c>
      <c r="V28" s="191" t="s">
        <v>251</v>
      </c>
      <c r="W28" s="131">
        <v>95800</v>
      </c>
      <c r="X28" s="60" t="s">
        <v>21</v>
      </c>
      <c r="Y28" s="130"/>
      <c r="Z28" s="129"/>
      <c r="AA28" s="60">
        <v>12</v>
      </c>
      <c r="AB28" s="128"/>
      <c r="AC28" s="130"/>
      <c r="AD28" s="95"/>
      <c r="AE28" s="90" t="str">
        <f t="shared" si="5"/>
        <v/>
      </c>
      <c r="AF28" s="19" t="str">
        <f t="shared" si="6"/>
        <v/>
      </c>
      <c r="AG28" s="47" t="str">
        <f t="shared" si="7"/>
        <v>Réunion collective</v>
      </c>
      <c r="AH28" s="50" t="str">
        <f t="shared" si="8"/>
        <v>Actions_collectives_de_maintien_du_lien_social</v>
      </c>
      <c r="AI28" s="35" t="str">
        <f t="shared" si="9"/>
        <v>Groupe parlons entre parents et grands-parents (43_28)</v>
      </c>
      <c r="AQ28" s="55" t="str">
        <f t="shared" si="10"/>
        <v>Lutte_contre_l_isolement1</v>
      </c>
      <c r="AR28" s="55" t="str">
        <f t="shared" si="11"/>
        <v>Actions_collectives_de_maintien_du_lien_social2</v>
      </c>
      <c r="AS28" s="32">
        <f t="shared" si="12"/>
        <v>43</v>
      </c>
      <c r="AT28" s="140"/>
      <c r="AU28" s="140"/>
      <c r="AV28" s="140"/>
      <c r="AW28" s="140"/>
      <c r="AX28" s="140"/>
      <c r="AY28" s="140"/>
    </row>
    <row r="29" spans="1:51" ht="64.95" customHeight="1" thickBot="1" x14ac:dyDescent="0.35">
      <c r="A29" s="60">
        <v>43</v>
      </c>
      <c r="B29" s="60" t="s">
        <v>202</v>
      </c>
      <c r="C29" s="60"/>
      <c r="D29" s="60"/>
      <c r="E29" s="60"/>
      <c r="F29" s="127" t="s">
        <v>86</v>
      </c>
      <c r="G29" s="102"/>
      <c r="H29" s="78">
        <f t="shared" si="2"/>
        <v>2010</v>
      </c>
      <c r="I29" s="79">
        <f t="shared" si="3"/>
        <v>0</v>
      </c>
      <c r="J29" s="62"/>
      <c r="K29" s="98">
        <f t="shared" si="4"/>
        <v>0</v>
      </c>
      <c r="L29" s="62"/>
      <c r="M29" s="60"/>
      <c r="N29" s="60"/>
      <c r="O29" s="130">
        <v>43</v>
      </c>
      <c r="P29" s="130" t="s">
        <v>256</v>
      </c>
      <c r="Q29" s="60" t="s">
        <v>257</v>
      </c>
      <c r="R29" s="60" t="s">
        <v>28</v>
      </c>
      <c r="S29" s="60" t="s">
        <v>128</v>
      </c>
      <c r="T29" s="66" t="s">
        <v>154</v>
      </c>
      <c r="U29" s="60" t="s">
        <v>19</v>
      </c>
      <c r="V29" s="191" t="s">
        <v>251</v>
      </c>
      <c r="W29" s="131">
        <v>95800</v>
      </c>
      <c r="X29" s="60" t="s">
        <v>21</v>
      </c>
      <c r="Y29" s="130"/>
      <c r="Z29" s="174"/>
      <c r="AA29" s="60">
        <v>25</v>
      </c>
      <c r="AB29" s="130"/>
      <c r="AC29" s="130"/>
      <c r="AD29" s="95"/>
      <c r="AE29" s="90" t="str">
        <f t="shared" si="5"/>
        <v/>
      </c>
      <c r="AF29" s="19" t="str">
        <f t="shared" si="6"/>
        <v/>
      </c>
      <c r="AG29" s="47" t="str">
        <f t="shared" si="7"/>
        <v>Autres</v>
      </c>
      <c r="AH29" s="50" t="str">
        <f t="shared" si="8"/>
        <v>Actions_collectives_de_prévention</v>
      </c>
      <c r="AI29" s="35" t="str">
        <f t="shared" si="9"/>
        <v>Instance de coordination de proximité "collectif seniors" (43_29)</v>
      </c>
      <c r="AQ29" s="55" t="str">
        <f t="shared" si="10"/>
        <v>Accès_aux_droits1</v>
      </c>
      <c r="AR29" s="55" t="str">
        <f t="shared" si="11"/>
        <v>Actions_collectives_de_prévention2</v>
      </c>
      <c r="AS29" s="32">
        <f t="shared" si="12"/>
        <v>43</v>
      </c>
      <c r="AT29" s="140"/>
      <c r="AU29" s="140"/>
      <c r="AV29" s="140"/>
      <c r="AW29" s="140"/>
      <c r="AX29" s="140"/>
      <c r="AY29" s="140"/>
    </row>
    <row r="30" spans="1:51" ht="64.95" customHeight="1" thickBot="1" x14ac:dyDescent="0.35">
      <c r="A30" s="60">
        <v>43</v>
      </c>
      <c r="B30" s="60" t="s">
        <v>202</v>
      </c>
      <c r="C30" s="60"/>
      <c r="D30" s="60"/>
      <c r="E30" s="60"/>
      <c r="F30" s="127" t="s">
        <v>86</v>
      </c>
      <c r="G30" s="102"/>
      <c r="H30" s="78">
        <f t="shared" si="2"/>
        <v>2010</v>
      </c>
      <c r="I30" s="79">
        <f t="shared" si="3"/>
        <v>0</v>
      </c>
      <c r="J30" s="62"/>
      <c r="K30" s="98">
        <f t="shared" si="4"/>
        <v>0</v>
      </c>
      <c r="L30" s="62"/>
      <c r="M30" s="60"/>
      <c r="N30" s="60"/>
      <c r="O30" s="130">
        <v>43</v>
      </c>
      <c r="P30" s="130" t="s">
        <v>256</v>
      </c>
      <c r="Q30" s="60" t="s">
        <v>257</v>
      </c>
      <c r="R30" s="60" t="s">
        <v>28</v>
      </c>
      <c r="S30" s="60" t="s">
        <v>128</v>
      </c>
      <c r="T30" s="66" t="s">
        <v>154</v>
      </c>
      <c r="U30" s="60" t="s">
        <v>19</v>
      </c>
      <c r="V30" s="191" t="s">
        <v>251</v>
      </c>
      <c r="W30" s="131">
        <v>95800</v>
      </c>
      <c r="X30" s="60" t="s">
        <v>21</v>
      </c>
      <c r="Y30" s="130"/>
      <c r="Z30" s="174"/>
      <c r="AA30" s="60">
        <v>25</v>
      </c>
      <c r="AB30" s="130"/>
      <c r="AC30" s="130"/>
      <c r="AD30" s="95"/>
      <c r="AE30" s="90" t="str">
        <f t="shared" si="5"/>
        <v/>
      </c>
      <c r="AF30" s="19" t="str">
        <f t="shared" si="6"/>
        <v/>
      </c>
      <c r="AG30" s="47" t="str">
        <f t="shared" si="7"/>
        <v>Autres</v>
      </c>
      <c r="AH30" s="50" t="str">
        <f t="shared" si="8"/>
        <v>Actions_collectives_de_prévention</v>
      </c>
      <c r="AI30" s="35" t="str">
        <f t="shared" si="9"/>
        <v>Instance de coordination de proximité "collectif seniors" (43_30)</v>
      </c>
      <c r="AQ30" s="55" t="str">
        <f t="shared" si="10"/>
        <v>Accès_aux_droits1</v>
      </c>
      <c r="AR30" s="55" t="str">
        <f t="shared" si="11"/>
        <v>Actions_collectives_de_prévention2</v>
      </c>
      <c r="AS30" s="32">
        <f t="shared" si="12"/>
        <v>43</v>
      </c>
      <c r="AT30" s="140"/>
      <c r="AU30" s="140"/>
      <c r="AV30" s="140"/>
      <c r="AW30" s="140"/>
      <c r="AX30" s="140"/>
      <c r="AY30" s="140"/>
    </row>
    <row r="31" spans="1:51" ht="64.95" customHeight="1" thickBot="1" x14ac:dyDescent="0.35">
      <c r="A31" s="60">
        <v>43</v>
      </c>
      <c r="B31" s="60" t="s">
        <v>202</v>
      </c>
      <c r="C31" s="60"/>
      <c r="D31" s="60"/>
      <c r="E31" s="60"/>
      <c r="F31" s="127" t="s">
        <v>86</v>
      </c>
      <c r="G31" s="102"/>
      <c r="H31" s="78">
        <f t="shared" si="2"/>
        <v>2010</v>
      </c>
      <c r="I31" s="79">
        <f t="shared" si="3"/>
        <v>0</v>
      </c>
      <c r="J31" s="62"/>
      <c r="K31" s="98">
        <f t="shared" si="4"/>
        <v>0</v>
      </c>
      <c r="L31" s="62"/>
      <c r="M31" s="60"/>
      <c r="N31" s="60"/>
      <c r="O31" s="130">
        <v>43</v>
      </c>
      <c r="P31" s="130" t="s">
        <v>258</v>
      </c>
      <c r="Q31" s="60" t="s">
        <v>255</v>
      </c>
      <c r="R31" s="60" t="s">
        <v>28</v>
      </c>
      <c r="S31" s="60" t="s">
        <v>130</v>
      </c>
      <c r="T31" s="66" t="s">
        <v>169</v>
      </c>
      <c r="U31" s="60" t="s">
        <v>19</v>
      </c>
      <c r="V31" s="191" t="s">
        <v>251</v>
      </c>
      <c r="W31" s="192">
        <v>95800</v>
      </c>
      <c r="X31" s="60" t="s">
        <v>21</v>
      </c>
      <c r="Y31" s="130"/>
      <c r="Z31" s="174"/>
      <c r="AA31" s="60">
        <v>12</v>
      </c>
      <c r="AB31" s="130"/>
      <c r="AC31" s="130"/>
      <c r="AD31" s="95"/>
      <c r="AE31" s="90" t="str">
        <f t="shared" si="5"/>
        <v/>
      </c>
      <c r="AF31" s="19" t="str">
        <f t="shared" si="6"/>
        <v/>
      </c>
      <c r="AG31" s="47" t="str">
        <f t="shared" si="7"/>
        <v>Autres</v>
      </c>
      <c r="AH31" s="50" t="str">
        <f t="shared" si="8"/>
        <v>Actions_collectives_de_maintien_du_lien_social</v>
      </c>
      <c r="AI31" s="35" t="str">
        <f t="shared" si="9"/>
        <v>Accueil collectif "au bon coin du "mix'âges" (43_31)</v>
      </c>
      <c r="AQ31" s="55" t="str">
        <f t="shared" si="10"/>
        <v>Lutte_contre_l_isolement1</v>
      </c>
      <c r="AR31" s="55" t="str">
        <f t="shared" si="11"/>
        <v>Actions_collectives_de_maintien_du_lien_social2</v>
      </c>
      <c r="AS31" s="32">
        <f t="shared" si="12"/>
        <v>43</v>
      </c>
      <c r="AT31" s="140"/>
      <c r="AU31" s="140"/>
      <c r="AV31" s="140"/>
      <c r="AW31" s="140"/>
      <c r="AX31" s="140"/>
      <c r="AY31" s="140"/>
    </row>
    <row r="32" spans="1:51" ht="64.95" customHeight="1" thickBot="1" x14ac:dyDescent="0.35">
      <c r="A32" s="60">
        <v>43</v>
      </c>
      <c r="B32" s="60" t="s">
        <v>202</v>
      </c>
      <c r="C32" s="60"/>
      <c r="D32" s="60"/>
      <c r="E32" s="60"/>
      <c r="F32" s="127" t="s">
        <v>86</v>
      </c>
      <c r="G32" s="102"/>
      <c r="H32" s="78">
        <f t="shared" si="2"/>
        <v>2010</v>
      </c>
      <c r="I32" s="79">
        <f t="shared" si="3"/>
        <v>0</v>
      </c>
      <c r="J32" s="62"/>
      <c r="K32" s="98">
        <f t="shared" si="4"/>
        <v>0</v>
      </c>
      <c r="L32" s="62"/>
      <c r="M32" s="60"/>
      <c r="N32" s="60"/>
      <c r="O32" s="130">
        <v>43</v>
      </c>
      <c r="P32" s="130" t="s">
        <v>259</v>
      </c>
      <c r="Q32" s="66" t="s">
        <v>257</v>
      </c>
      <c r="R32" s="60" t="s">
        <v>28</v>
      </c>
      <c r="S32" s="60" t="s">
        <v>128</v>
      </c>
      <c r="T32" s="66" t="s">
        <v>154</v>
      </c>
      <c r="U32" s="60" t="s">
        <v>19</v>
      </c>
      <c r="V32" s="191" t="s">
        <v>251</v>
      </c>
      <c r="W32" s="131">
        <v>95800</v>
      </c>
      <c r="X32" s="60" t="s">
        <v>21</v>
      </c>
      <c r="Y32" s="130"/>
      <c r="Z32" s="174"/>
      <c r="AA32" s="60">
        <v>4</v>
      </c>
      <c r="AB32" s="130"/>
      <c r="AC32" s="130"/>
      <c r="AD32" s="95"/>
      <c r="AE32" s="90" t="str">
        <f t="shared" si="5"/>
        <v/>
      </c>
      <c r="AF32" s="19" t="str">
        <f t="shared" si="6"/>
        <v/>
      </c>
      <c r="AG32" s="47" t="str">
        <f t="shared" si="7"/>
        <v>Autres</v>
      </c>
      <c r="AH32" s="50" t="str">
        <f t="shared" si="8"/>
        <v>Actions_collectives_de_prévention</v>
      </c>
      <c r="AI32" s="35" t="str">
        <f t="shared" si="9"/>
        <v>Permanence  d'accueil individuel CRAMIF (43_32)</v>
      </c>
      <c r="AQ32" s="55" t="str">
        <f t="shared" si="10"/>
        <v>Accès_aux_droits1</v>
      </c>
      <c r="AR32" s="55" t="str">
        <f t="shared" si="11"/>
        <v>Actions_collectives_de_prévention2</v>
      </c>
      <c r="AS32" s="32">
        <f t="shared" si="12"/>
        <v>43</v>
      </c>
      <c r="AT32" s="140"/>
      <c r="AU32" s="140"/>
      <c r="AV32" s="140"/>
      <c r="AW32" s="140"/>
      <c r="AX32" s="140"/>
      <c r="AY32" s="140"/>
    </row>
    <row r="33" spans="1:51" ht="64.95" customHeight="1" thickBot="1" x14ac:dyDescent="0.35">
      <c r="A33" s="59">
        <v>43</v>
      </c>
      <c r="B33" s="60" t="s">
        <v>202</v>
      </c>
      <c r="C33" s="60"/>
      <c r="D33" s="60"/>
      <c r="E33" s="60"/>
      <c r="F33" s="127" t="s">
        <v>86</v>
      </c>
      <c r="G33" s="102"/>
      <c r="H33" s="78">
        <f t="shared" si="2"/>
        <v>2010</v>
      </c>
      <c r="I33" s="79">
        <f t="shared" si="3"/>
        <v>0</v>
      </c>
      <c r="J33" s="62"/>
      <c r="K33" s="98">
        <f t="shared" si="4"/>
        <v>0</v>
      </c>
      <c r="L33" s="62"/>
      <c r="M33" s="60"/>
      <c r="N33" s="60"/>
      <c r="O33" s="130">
        <v>43</v>
      </c>
      <c r="P33" s="130" t="s">
        <v>260</v>
      </c>
      <c r="Q33" s="66" t="s">
        <v>255</v>
      </c>
      <c r="R33" s="60" t="s">
        <v>28</v>
      </c>
      <c r="S33" s="60" t="s">
        <v>130</v>
      </c>
      <c r="T33" s="66" t="s">
        <v>169</v>
      </c>
      <c r="U33" s="60" t="s">
        <v>19</v>
      </c>
      <c r="V33" s="191" t="s">
        <v>251</v>
      </c>
      <c r="W33" s="131">
        <v>95800</v>
      </c>
      <c r="X33" s="60" t="s">
        <v>21</v>
      </c>
      <c r="Y33" s="132"/>
      <c r="Z33" s="133"/>
      <c r="AA33" s="60">
        <v>24</v>
      </c>
      <c r="AB33" s="130"/>
      <c r="AC33" s="130"/>
      <c r="AD33" s="95"/>
      <c r="AE33" s="90" t="str">
        <f t="shared" si="5"/>
        <v/>
      </c>
      <c r="AF33" s="19" t="str">
        <f t="shared" si="6"/>
        <v/>
      </c>
      <c r="AG33" s="47" t="str">
        <f t="shared" si="7"/>
        <v>Autres</v>
      </c>
      <c r="AH33" s="50" t="str">
        <f t="shared" si="8"/>
        <v>Actions_collectives_de_maintien_du_lien_social</v>
      </c>
      <c r="AI33" s="35" t="str">
        <f t="shared" si="9"/>
        <v>Galette conviviale (43_33)</v>
      </c>
      <c r="AQ33" s="55" t="str">
        <f t="shared" si="10"/>
        <v>Lutte_contre_l_isolement1</v>
      </c>
      <c r="AR33" s="55" t="str">
        <f t="shared" si="11"/>
        <v>Actions_collectives_de_maintien_du_lien_social2</v>
      </c>
      <c r="AS33" s="32">
        <f t="shared" si="12"/>
        <v>43</v>
      </c>
      <c r="AT33" s="140"/>
      <c r="AU33" s="140"/>
      <c r="AV33" s="140"/>
      <c r="AW33" s="140"/>
      <c r="AX33" s="140"/>
      <c r="AY33" s="140"/>
    </row>
    <row r="34" spans="1:51" ht="64.95" customHeight="1" thickBot="1" x14ac:dyDescent="0.35">
      <c r="A34" s="59">
        <v>43</v>
      </c>
      <c r="B34" s="60" t="s">
        <v>202</v>
      </c>
      <c r="C34" s="60"/>
      <c r="D34" s="60"/>
      <c r="E34" s="60"/>
      <c r="F34" s="127" t="s">
        <v>86</v>
      </c>
      <c r="G34" s="102"/>
      <c r="H34" s="78">
        <f t="shared" si="2"/>
        <v>2010</v>
      </c>
      <c r="I34" s="79">
        <f t="shared" si="3"/>
        <v>0</v>
      </c>
      <c r="J34" s="62"/>
      <c r="K34" s="98">
        <f t="shared" si="4"/>
        <v>0</v>
      </c>
      <c r="L34" s="62"/>
      <c r="M34" s="60"/>
      <c r="N34" s="60"/>
      <c r="O34" s="130">
        <v>43</v>
      </c>
      <c r="P34" s="130" t="s">
        <v>261</v>
      </c>
      <c r="Q34" s="66" t="s">
        <v>255</v>
      </c>
      <c r="R34" s="60" t="s">
        <v>28</v>
      </c>
      <c r="S34" s="60" t="s">
        <v>130</v>
      </c>
      <c r="T34" s="66" t="s">
        <v>160</v>
      </c>
      <c r="U34" s="60" t="s">
        <v>13</v>
      </c>
      <c r="V34" s="191" t="s">
        <v>251</v>
      </c>
      <c r="W34" s="131">
        <v>95800</v>
      </c>
      <c r="X34" s="60" t="s">
        <v>21</v>
      </c>
      <c r="Y34" s="130"/>
      <c r="Z34" s="134"/>
      <c r="AA34" s="60">
        <v>12</v>
      </c>
      <c r="AB34" s="130"/>
      <c r="AC34" s="130"/>
      <c r="AD34" s="95"/>
      <c r="AE34" s="90" t="str">
        <f t="shared" si="5"/>
        <v/>
      </c>
      <c r="AF34" s="19" t="str">
        <f t="shared" si="6"/>
        <v/>
      </c>
      <c r="AG34" s="47" t="str">
        <f t="shared" si="7"/>
        <v>Sortie</v>
      </c>
      <c r="AH34" s="50" t="str">
        <f t="shared" si="8"/>
        <v>Actions_collectives_de_maintien_du_lien_social</v>
      </c>
      <c r="AI34" s="35" t="str">
        <f t="shared" si="9"/>
        <v>Sortie intergénérationnelle  "Fashion Mix à la Goutte d'Or - Migran Tour" (43_34)</v>
      </c>
      <c r="AQ34" s="55" t="str">
        <f t="shared" si="10"/>
        <v>Activités_ludiques1</v>
      </c>
      <c r="AR34" s="55" t="str">
        <f t="shared" si="11"/>
        <v>Actions_collectives_de_maintien_du_lien_social2</v>
      </c>
      <c r="AS34" s="32">
        <f t="shared" si="12"/>
        <v>43</v>
      </c>
      <c r="AT34" s="140"/>
      <c r="AU34" s="140"/>
      <c r="AV34" s="140"/>
      <c r="AW34" s="140"/>
      <c r="AX34" s="140"/>
      <c r="AY34" s="140"/>
    </row>
    <row r="35" spans="1:51" ht="64.95" customHeight="1" thickBot="1" x14ac:dyDescent="0.35">
      <c r="A35" s="59">
        <v>43</v>
      </c>
      <c r="B35" s="60" t="s">
        <v>202</v>
      </c>
      <c r="C35" s="60"/>
      <c r="D35" s="60"/>
      <c r="E35" s="60"/>
      <c r="F35" s="127" t="s">
        <v>86</v>
      </c>
      <c r="G35" s="102"/>
      <c r="H35" s="78">
        <f t="shared" si="2"/>
        <v>2010</v>
      </c>
      <c r="I35" s="79">
        <f t="shared" si="3"/>
        <v>0</v>
      </c>
      <c r="J35" s="62"/>
      <c r="K35" s="98">
        <f t="shared" si="4"/>
        <v>0</v>
      </c>
      <c r="L35" s="62"/>
      <c r="M35" s="60"/>
      <c r="N35" s="60"/>
      <c r="O35" s="130">
        <v>43</v>
      </c>
      <c r="P35" s="130" t="s">
        <v>262</v>
      </c>
      <c r="Q35" s="66" t="s">
        <v>255</v>
      </c>
      <c r="R35" s="60" t="s">
        <v>28</v>
      </c>
      <c r="S35" s="60" t="s">
        <v>130</v>
      </c>
      <c r="T35" s="66" t="s">
        <v>160</v>
      </c>
      <c r="U35" s="60" t="s">
        <v>13</v>
      </c>
      <c r="V35" s="191" t="s">
        <v>251</v>
      </c>
      <c r="W35" s="131">
        <v>95800</v>
      </c>
      <c r="X35" s="60" t="s">
        <v>21</v>
      </c>
      <c r="Y35" s="130"/>
      <c r="Z35" s="134"/>
      <c r="AA35" s="60">
        <v>54</v>
      </c>
      <c r="AB35" s="130"/>
      <c r="AC35" s="130"/>
      <c r="AD35" s="95"/>
      <c r="AE35" s="90" t="str">
        <f t="shared" si="5"/>
        <v/>
      </c>
      <c r="AF35" s="19" t="str">
        <f t="shared" si="6"/>
        <v/>
      </c>
      <c r="AG35" s="47" t="str">
        <f t="shared" si="7"/>
        <v>Sortie</v>
      </c>
      <c r="AH35" s="50" t="str">
        <f t="shared" si="8"/>
        <v>Actions_collectives_de_maintien_du_lien_social</v>
      </c>
      <c r="AI35" s="35" t="str">
        <f t="shared" si="9"/>
        <v>Sortie intergénérationnelle Cité des enfants (43_35)</v>
      </c>
      <c r="AQ35" s="55" t="str">
        <f t="shared" si="10"/>
        <v>Activités_ludiques1</v>
      </c>
      <c r="AR35" s="55" t="str">
        <f t="shared" si="11"/>
        <v>Actions_collectives_de_maintien_du_lien_social2</v>
      </c>
      <c r="AS35" s="32">
        <f t="shared" si="12"/>
        <v>43</v>
      </c>
      <c r="AT35" s="140"/>
      <c r="AU35" s="140"/>
      <c r="AV35" s="140"/>
      <c r="AW35" s="140"/>
      <c r="AX35" s="140"/>
      <c r="AY35" s="140"/>
    </row>
    <row r="36" spans="1:51" ht="64.95" customHeight="1" thickBot="1" x14ac:dyDescent="0.35">
      <c r="A36" s="59">
        <v>43</v>
      </c>
      <c r="B36" s="60" t="s">
        <v>202</v>
      </c>
      <c r="C36" s="60"/>
      <c r="D36" s="60"/>
      <c r="E36" s="60"/>
      <c r="F36" s="127" t="s">
        <v>86</v>
      </c>
      <c r="G36" s="102"/>
      <c r="H36" s="78">
        <f t="shared" si="2"/>
        <v>2010</v>
      </c>
      <c r="I36" s="79">
        <f t="shared" si="3"/>
        <v>0</v>
      </c>
      <c r="J36" s="62"/>
      <c r="K36" s="98">
        <f t="shared" si="4"/>
        <v>0</v>
      </c>
      <c r="L36" s="62"/>
      <c r="M36" s="60"/>
      <c r="N36" s="60"/>
      <c r="O36" s="130">
        <v>43</v>
      </c>
      <c r="P36" s="130" t="s">
        <v>263</v>
      </c>
      <c r="Q36" s="66" t="s">
        <v>255</v>
      </c>
      <c r="R36" s="60" t="s">
        <v>28</v>
      </c>
      <c r="S36" s="60" t="s">
        <v>130</v>
      </c>
      <c r="T36" s="66" t="s">
        <v>160</v>
      </c>
      <c r="U36" s="60" t="s">
        <v>13</v>
      </c>
      <c r="V36" s="191" t="s">
        <v>251</v>
      </c>
      <c r="W36" s="131">
        <v>95800</v>
      </c>
      <c r="X36" s="60" t="s">
        <v>21</v>
      </c>
      <c r="Y36" s="130"/>
      <c r="Z36" s="135"/>
      <c r="AA36" s="60">
        <v>50</v>
      </c>
      <c r="AB36" s="130"/>
      <c r="AC36" s="130"/>
      <c r="AD36" s="95"/>
      <c r="AE36" s="90" t="str">
        <f t="shared" si="5"/>
        <v/>
      </c>
      <c r="AF36" s="19" t="str">
        <f t="shared" si="6"/>
        <v/>
      </c>
      <c r="AG36" s="47" t="str">
        <f t="shared" si="7"/>
        <v>Sortie</v>
      </c>
      <c r="AH36" s="50" t="str">
        <f t="shared" si="8"/>
        <v>Actions_collectives_de_maintien_du_lien_social</v>
      </c>
      <c r="AI36" s="35" t="str">
        <f t="shared" si="9"/>
        <v>Sortie intergénérationnelle Parc des Félins (43_36)</v>
      </c>
      <c r="AQ36" s="55" t="str">
        <f t="shared" si="10"/>
        <v>Activités_ludiques1</v>
      </c>
      <c r="AR36" s="55" t="str">
        <f t="shared" si="11"/>
        <v>Actions_collectives_de_maintien_du_lien_social2</v>
      </c>
      <c r="AS36" s="32">
        <f t="shared" si="12"/>
        <v>43</v>
      </c>
      <c r="AT36" s="140"/>
      <c r="AU36" s="140"/>
      <c r="AV36" s="140"/>
      <c r="AW36" s="140"/>
      <c r="AX36" s="140"/>
      <c r="AY36" s="140"/>
    </row>
    <row r="37" spans="1:51" ht="64.95" customHeight="1" thickBot="1" x14ac:dyDescent="0.35">
      <c r="A37" s="59">
        <v>43</v>
      </c>
      <c r="B37" s="60" t="s">
        <v>202</v>
      </c>
      <c r="C37" s="60"/>
      <c r="D37" s="60"/>
      <c r="E37" s="60"/>
      <c r="F37" s="127" t="s">
        <v>86</v>
      </c>
      <c r="G37" s="102"/>
      <c r="H37" s="78">
        <f t="shared" si="2"/>
        <v>2010</v>
      </c>
      <c r="I37" s="79">
        <f t="shared" si="3"/>
        <v>0</v>
      </c>
      <c r="J37" s="62"/>
      <c r="K37" s="98">
        <f t="shared" si="4"/>
        <v>0</v>
      </c>
      <c r="L37" s="62"/>
      <c r="M37" s="60"/>
      <c r="N37" s="60"/>
      <c r="O37" s="130">
        <v>43</v>
      </c>
      <c r="P37" s="130" t="s">
        <v>264</v>
      </c>
      <c r="Q37" s="66" t="s">
        <v>255</v>
      </c>
      <c r="R37" s="60" t="s">
        <v>28</v>
      </c>
      <c r="S37" s="60" t="s">
        <v>130</v>
      </c>
      <c r="T37" s="66" t="s">
        <v>162</v>
      </c>
      <c r="U37" s="60" t="s">
        <v>14</v>
      </c>
      <c r="V37" s="191" t="s">
        <v>251</v>
      </c>
      <c r="W37" s="131">
        <v>95800</v>
      </c>
      <c r="X37" s="60" t="s">
        <v>21</v>
      </c>
      <c r="Y37" s="130"/>
      <c r="Z37" s="135"/>
      <c r="AA37" s="60">
        <v>25</v>
      </c>
      <c r="AB37" s="130"/>
      <c r="AC37" s="130"/>
      <c r="AD37" s="95"/>
      <c r="AE37" s="90" t="str">
        <f t="shared" si="5"/>
        <v/>
      </c>
      <c r="AF37" s="19" t="str">
        <f t="shared" si="6"/>
        <v/>
      </c>
      <c r="AG37" s="47" t="str">
        <f t="shared" si="7"/>
        <v>Conférence</v>
      </c>
      <c r="AH37" s="50" t="str">
        <f t="shared" si="8"/>
        <v>Actions_collectives_de_maintien_du_lien_social</v>
      </c>
      <c r="AI37" s="35" t="str">
        <f t="shared" si="9"/>
        <v>Rencontre débat thématiques "Café expression" (43_37)</v>
      </c>
      <c r="AQ37" s="55" t="str">
        <f t="shared" si="10"/>
        <v>Transmission_de_savoir_et_de_mémoire1</v>
      </c>
      <c r="AR37" s="55" t="str">
        <f t="shared" si="11"/>
        <v>Actions_collectives_de_maintien_du_lien_social2</v>
      </c>
      <c r="AS37" s="32">
        <f t="shared" si="12"/>
        <v>43</v>
      </c>
      <c r="AT37" s="140"/>
      <c r="AU37" s="140"/>
      <c r="AV37" s="140"/>
      <c r="AW37" s="140"/>
      <c r="AX37" s="140"/>
      <c r="AY37" s="140"/>
    </row>
    <row r="38" spans="1:51" ht="64.95" customHeight="1" thickBot="1" x14ac:dyDescent="0.35">
      <c r="A38" s="59">
        <v>43</v>
      </c>
      <c r="B38" s="60" t="s">
        <v>202</v>
      </c>
      <c r="C38" s="60"/>
      <c r="D38" s="60"/>
      <c r="E38" s="60"/>
      <c r="F38" s="127" t="s">
        <v>86</v>
      </c>
      <c r="G38" s="102"/>
      <c r="H38" s="78">
        <f t="shared" si="2"/>
        <v>2010</v>
      </c>
      <c r="I38" s="79">
        <f t="shared" si="3"/>
        <v>0</v>
      </c>
      <c r="J38" s="62"/>
      <c r="K38" s="98">
        <f t="shared" si="4"/>
        <v>0</v>
      </c>
      <c r="L38" s="62"/>
      <c r="M38" s="60"/>
      <c r="N38" s="60"/>
      <c r="O38" s="130">
        <v>43</v>
      </c>
      <c r="P38" s="130" t="s">
        <v>265</v>
      </c>
      <c r="Q38" s="66" t="s">
        <v>255</v>
      </c>
      <c r="R38" s="60" t="s">
        <v>28</v>
      </c>
      <c r="S38" s="60" t="s">
        <v>130</v>
      </c>
      <c r="T38" s="66" t="s">
        <v>162</v>
      </c>
      <c r="U38" s="60" t="s">
        <v>14</v>
      </c>
      <c r="V38" s="191" t="s">
        <v>251</v>
      </c>
      <c r="W38" s="131">
        <v>95800</v>
      </c>
      <c r="X38" s="60" t="s">
        <v>21</v>
      </c>
      <c r="Y38" s="130"/>
      <c r="Z38" s="135"/>
      <c r="AA38" s="60">
        <v>12</v>
      </c>
      <c r="AB38" s="130"/>
      <c r="AC38" s="130"/>
      <c r="AD38" s="95"/>
      <c r="AE38" s="90" t="str">
        <f t="shared" si="5"/>
        <v/>
      </c>
      <c r="AF38" s="19" t="str">
        <f t="shared" si="6"/>
        <v/>
      </c>
      <c r="AG38" s="47" t="str">
        <f t="shared" si="7"/>
        <v>Conférence</v>
      </c>
      <c r="AH38" s="50" t="str">
        <f t="shared" si="8"/>
        <v>Actions_collectives_de_maintien_du_lien_social</v>
      </c>
      <c r="AI38" s="35" t="str">
        <f t="shared" si="9"/>
        <v>Rencontre débat thématiques "Parlons entre parents et grands-parents" (43_38)</v>
      </c>
      <c r="AQ38" s="55" t="str">
        <f t="shared" si="10"/>
        <v>Transmission_de_savoir_et_de_mémoire1</v>
      </c>
      <c r="AR38" s="55" t="str">
        <f t="shared" si="11"/>
        <v>Actions_collectives_de_maintien_du_lien_social2</v>
      </c>
      <c r="AS38" s="32">
        <f t="shared" si="12"/>
        <v>43</v>
      </c>
      <c r="AT38" s="140"/>
      <c r="AU38" s="140"/>
      <c r="AV38" s="140"/>
      <c r="AW38" s="140"/>
      <c r="AX38" s="140"/>
      <c r="AY38" s="140"/>
    </row>
    <row r="39" spans="1:51" ht="64.95" customHeight="1" thickBot="1" x14ac:dyDescent="0.35">
      <c r="A39" s="59">
        <v>43</v>
      </c>
      <c r="B39" s="60" t="s">
        <v>202</v>
      </c>
      <c r="C39" s="60"/>
      <c r="D39" s="60"/>
      <c r="E39" s="60"/>
      <c r="F39" s="127" t="s">
        <v>86</v>
      </c>
      <c r="G39" s="102"/>
      <c r="H39" s="78">
        <f t="shared" si="2"/>
        <v>2010</v>
      </c>
      <c r="I39" s="79">
        <f t="shared" si="3"/>
        <v>0</v>
      </c>
      <c r="J39" s="62"/>
      <c r="K39" s="98">
        <f t="shared" si="4"/>
        <v>0</v>
      </c>
      <c r="L39" s="62"/>
      <c r="M39" s="60"/>
      <c r="N39" s="60"/>
      <c r="O39" s="130">
        <v>43</v>
      </c>
      <c r="P39" s="130" t="s">
        <v>266</v>
      </c>
      <c r="Q39" s="66" t="s">
        <v>267</v>
      </c>
      <c r="R39" s="60" t="s">
        <v>28</v>
      </c>
      <c r="S39" s="60" t="s">
        <v>128</v>
      </c>
      <c r="T39" s="66" t="s">
        <v>168</v>
      </c>
      <c r="U39" s="60" t="s">
        <v>12</v>
      </c>
      <c r="V39" s="191" t="s">
        <v>251</v>
      </c>
      <c r="W39" s="131">
        <v>95800</v>
      </c>
      <c r="X39" s="60" t="s">
        <v>141</v>
      </c>
      <c r="Y39" s="130"/>
      <c r="Z39" s="135"/>
      <c r="AA39" s="60">
        <v>12</v>
      </c>
      <c r="AB39" s="130"/>
      <c r="AC39" s="130"/>
      <c r="AD39" s="95"/>
      <c r="AE39" s="90" t="str">
        <f t="shared" si="5"/>
        <v/>
      </c>
      <c r="AF39" s="19" t="str">
        <f t="shared" si="6"/>
        <v/>
      </c>
      <c r="AG39" s="47" t="str">
        <f t="shared" si="7"/>
        <v xml:space="preserve">Atelier </v>
      </c>
      <c r="AH39" s="50" t="str">
        <f t="shared" si="8"/>
        <v>Actions_collectives_de_prévention</v>
      </c>
      <c r="AI39" s="35" t="str">
        <f t="shared" si="9"/>
        <v>Ateliers de prévention des chutes  (43_39)</v>
      </c>
      <c r="AQ39" s="55" t="str">
        <f t="shared" si="10"/>
        <v>Equilibre_et_Prévention_des_chutes1</v>
      </c>
      <c r="AR39" s="55" t="str">
        <f t="shared" si="11"/>
        <v>Actions_collectives_de_prévention2</v>
      </c>
      <c r="AS39" s="32">
        <f t="shared" si="12"/>
        <v>43</v>
      </c>
      <c r="AT39" s="140"/>
      <c r="AU39" s="140"/>
      <c r="AV39" s="140"/>
      <c r="AW39" s="140"/>
      <c r="AX39" s="140"/>
      <c r="AY39" s="140"/>
    </row>
    <row r="40" spans="1:51" ht="64.95" customHeight="1" thickBot="1" x14ac:dyDescent="0.35">
      <c r="A40" s="59">
        <v>43</v>
      </c>
      <c r="B40" s="60" t="s">
        <v>202</v>
      </c>
      <c r="C40" s="60"/>
      <c r="D40" s="60"/>
      <c r="E40" s="60"/>
      <c r="F40" s="127" t="s">
        <v>86</v>
      </c>
      <c r="G40" s="102"/>
      <c r="H40" s="78">
        <f t="shared" si="2"/>
        <v>2010</v>
      </c>
      <c r="I40" s="79">
        <f t="shared" si="3"/>
        <v>0</v>
      </c>
      <c r="J40" s="62"/>
      <c r="K40" s="98">
        <f t="shared" si="4"/>
        <v>0</v>
      </c>
      <c r="L40" s="62"/>
      <c r="M40" s="60"/>
      <c r="N40" s="60"/>
      <c r="O40" s="130">
        <v>43</v>
      </c>
      <c r="P40" s="130" t="s">
        <v>268</v>
      </c>
      <c r="Q40" s="66" t="s">
        <v>267</v>
      </c>
      <c r="R40" s="60" t="s">
        <v>28</v>
      </c>
      <c r="S40" s="60" t="s">
        <v>128</v>
      </c>
      <c r="T40" s="66" t="s">
        <v>166</v>
      </c>
      <c r="U40" s="60" t="s">
        <v>12</v>
      </c>
      <c r="V40" s="191" t="s">
        <v>251</v>
      </c>
      <c r="W40" s="131">
        <v>95800</v>
      </c>
      <c r="X40" s="60" t="s">
        <v>141</v>
      </c>
      <c r="Y40" s="130"/>
      <c r="Z40" s="135"/>
      <c r="AA40" s="60">
        <v>30</v>
      </c>
      <c r="AB40" s="130"/>
      <c r="AC40" s="130"/>
      <c r="AD40" s="95"/>
      <c r="AE40" s="90" t="str">
        <f t="shared" si="5"/>
        <v/>
      </c>
      <c r="AF40" s="19" t="str">
        <f t="shared" si="6"/>
        <v/>
      </c>
      <c r="AG40" s="47" t="str">
        <f t="shared" si="7"/>
        <v xml:space="preserve">Atelier </v>
      </c>
      <c r="AH40" s="50" t="str">
        <f t="shared" si="8"/>
        <v>Actions_collectives_de_prévention</v>
      </c>
      <c r="AI40" s="35" t="str">
        <f t="shared" si="9"/>
        <v>Journée du bien vieilir 1 (43_40)</v>
      </c>
      <c r="AQ40" s="55" t="str">
        <f t="shared" si="10"/>
        <v>Santé_globale_et_Bien_vieillir1</v>
      </c>
      <c r="AR40" s="55" t="str">
        <f t="shared" si="11"/>
        <v>Actions_collectives_de_prévention2</v>
      </c>
      <c r="AS40" s="32">
        <f t="shared" si="12"/>
        <v>43</v>
      </c>
      <c r="AT40" s="140"/>
      <c r="AU40" s="140"/>
      <c r="AV40" s="140"/>
      <c r="AW40" s="140"/>
      <c r="AX40" s="140"/>
      <c r="AY40" s="140"/>
    </row>
    <row r="41" spans="1:51" ht="64.95" customHeight="1" thickBot="1" x14ac:dyDescent="0.35">
      <c r="A41" s="59">
        <v>43</v>
      </c>
      <c r="B41" s="60" t="s">
        <v>202</v>
      </c>
      <c r="C41" s="60"/>
      <c r="D41" s="60"/>
      <c r="E41" s="60"/>
      <c r="F41" s="127" t="s">
        <v>86</v>
      </c>
      <c r="G41" s="102"/>
      <c r="H41" s="78">
        <f t="shared" si="2"/>
        <v>2010</v>
      </c>
      <c r="I41" s="79">
        <f t="shared" si="3"/>
        <v>0</v>
      </c>
      <c r="J41" s="62"/>
      <c r="K41" s="98">
        <f t="shared" si="4"/>
        <v>0</v>
      </c>
      <c r="L41" s="62"/>
      <c r="M41" s="60"/>
      <c r="N41" s="60"/>
      <c r="O41" s="130">
        <v>43</v>
      </c>
      <c r="P41" s="130" t="s">
        <v>269</v>
      </c>
      <c r="Q41" s="66" t="s">
        <v>267</v>
      </c>
      <c r="R41" s="60" t="s">
        <v>28</v>
      </c>
      <c r="S41" s="60" t="s">
        <v>130</v>
      </c>
      <c r="T41" s="66" t="s">
        <v>160</v>
      </c>
      <c r="U41" s="60" t="s">
        <v>12</v>
      </c>
      <c r="V41" s="191" t="s">
        <v>251</v>
      </c>
      <c r="W41" s="131">
        <v>95800</v>
      </c>
      <c r="X41" s="60" t="s">
        <v>141</v>
      </c>
      <c r="Y41" s="130"/>
      <c r="Z41" s="135"/>
      <c r="AA41" s="60">
        <v>15</v>
      </c>
      <c r="AB41" s="130"/>
      <c r="AC41" s="130"/>
      <c r="AD41" s="95"/>
      <c r="AE41" s="90" t="str">
        <f t="shared" si="5"/>
        <v/>
      </c>
      <c r="AF41" s="19" t="str">
        <f t="shared" si="6"/>
        <v/>
      </c>
      <c r="AG41" s="47" t="str">
        <f t="shared" si="7"/>
        <v xml:space="preserve">Atelier </v>
      </c>
      <c r="AH41" s="50" t="str">
        <f t="shared" si="8"/>
        <v>Actions_collectives_de_maintien_du_lien_social</v>
      </c>
      <c r="AI41" s="35" t="str">
        <f t="shared" si="9"/>
        <v>Atelier théâtre perfectionnement (43_41)</v>
      </c>
      <c r="AQ41" s="55" t="str">
        <f t="shared" si="10"/>
        <v>Activités_ludiques1</v>
      </c>
      <c r="AR41" s="55" t="str">
        <f t="shared" si="11"/>
        <v>Actions_collectives_de_maintien_du_lien_social2</v>
      </c>
      <c r="AS41" s="32">
        <f t="shared" si="12"/>
        <v>43</v>
      </c>
      <c r="AT41" s="140"/>
      <c r="AU41" s="140"/>
      <c r="AV41" s="140"/>
      <c r="AW41" s="140"/>
      <c r="AX41" s="140"/>
      <c r="AY41" s="140"/>
    </row>
    <row r="42" spans="1:51" ht="64.95" customHeight="1" thickBot="1" x14ac:dyDescent="0.35">
      <c r="A42" s="59">
        <v>43</v>
      </c>
      <c r="B42" s="60" t="s">
        <v>202</v>
      </c>
      <c r="C42" s="60"/>
      <c r="D42" s="60"/>
      <c r="E42" s="60"/>
      <c r="F42" s="127" t="s">
        <v>86</v>
      </c>
      <c r="G42" s="102"/>
      <c r="H42" s="78">
        <f t="shared" si="2"/>
        <v>2010</v>
      </c>
      <c r="I42" s="79">
        <f t="shared" si="3"/>
        <v>0</v>
      </c>
      <c r="J42" s="62"/>
      <c r="K42" s="98">
        <f t="shared" si="4"/>
        <v>0</v>
      </c>
      <c r="L42" s="62"/>
      <c r="M42" s="60"/>
      <c r="N42" s="60"/>
      <c r="O42" s="130">
        <v>43</v>
      </c>
      <c r="P42" s="130" t="s">
        <v>270</v>
      </c>
      <c r="Q42" s="66" t="s">
        <v>267</v>
      </c>
      <c r="R42" s="60" t="s">
        <v>28</v>
      </c>
      <c r="S42" s="60" t="s">
        <v>128</v>
      </c>
      <c r="T42" s="66" t="s">
        <v>5</v>
      </c>
      <c r="U42" s="60" t="s">
        <v>12</v>
      </c>
      <c r="V42" s="191" t="s">
        <v>251</v>
      </c>
      <c r="W42" s="131">
        <v>95800</v>
      </c>
      <c r="X42" s="60" t="s">
        <v>141</v>
      </c>
      <c r="Y42" s="130"/>
      <c r="Z42" s="135"/>
      <c r="AA42" s="60">
        <v>15</v>
      </c>
      <c r="AB42" s="130"/>
      <c r="AC42" s="130"/>
      <c r="AD42" s="95"/>
      <c r="AE42" s="90" t="str">
        <f t="shared" si="5"/>
        <v/>
      </c>
      <c r="AF42" s="19" t="str">
        <f t="shared" si="6"/>
        <v/>
      </c>
      <c r="AG42" s="47" t="str">
        <f t="shared" si="7"/>
        <v xml:space="preserve">Atelier </v>
      </c>
      <c r="AH42" s="50" t="str">
        <f t="shared" si="8"/>
        <v>Actions_collectives_de_prévention</v>
      </c>
      <c r="AI42" s="35" t="str">
        <f t="shared" si="9"/>
        <v>Atelier théâtre mémoire (43_42)</v>
      </c>
      <c r="AQ42" s="55" t="str">
        <f t="shared" si="10"/>
        <v>Mémoire1</v>
      </c>
      <c r="AR42" s="55" t="str">
        <f t="shared" si="11"/>
        <v>Actions_collectives_de_prévention2</v>
      </c>
      <c r="AS42" s="32">
        <f t="shared" si="12"/>
        <v>43</v>
      </c>
      <c r="AT42" s="140"/>
      <c r="AU42" s="140"/>
      <c r="AV42" s="140"/>
      <c r="AW42" s="140"/>
      <c r="AX42" s="140"/>
      <c r="AY42" s="140"/>
    </row>
    <row r="43" spans="1:51" ht="64.95" customHeight="1" thickBot="1" x14ac:dyDescent="0.35">
      <c r="A43" s="59">
        <v>43</v>
      </c>
      <c r="B43" s="60" t="s">
        <v>202</v>
      </c>
      <c r="C43" s="60"/>
      <c r="D43" s="60"/>
      <c r="E43" s="60"/>
      <c r="F43" s="127" t="s">
        <v>86</v>
      </c>
      <c r="G43" s="102"/>
      <c r="H43" s="78">
        <f t="shared" si="2"/>
        <v>2010</v>
      </c>
      <c r="I43" s="79">
        <f t="shared" si="3"/>
        <v>0</v>
      </c>
      <c r="J43" s="62"/>
      <c r="K43" s="98">
        <f t="shared" si="4"/>
        <v>0</v>
      </c>
      <c r="L43" s="62"/>
      <c r="M43" s="60"/>
      <c r="N43" s="60"/>
      <c r="O43" s="130">
        <v>43</v>
      </c>
      <c r="P43" s="130" t="s">
        <v>271</v>
      </c>
      <c r="Q43" s="66" t="s">
        <v>267</v>
      </c>
      <c r="R43" s="60" t="s">
        <v>28</v>
      </c>
      <c r="S43" s="60" t="s">
        <v>128</v>
      </c>
      <c r="T43" s="66" t="s">
        <v>166</v>
      </c>
      <c r="U43" s="60" t="s">
        <v>12</v>
      </c>
      <c r="V43" s="191" t="s">
        <v>251</v>
      </c>
      <c r="W43" s="131">
        <v>95800</v>
      </c>
      <c r="X43" s="60" t="s">
        <v>141</v>
      </c>
      <c r="Y43" s="130"/>
      <c r="Z43" s="135"/>
      <c r="AA43" s="60">
        <v>30</v>
      </c>
      <c r="AB43" s="130"/>
      <c r="AC43" s="130"/>
      <c r="AD43" s="95"/>
      <c r="AE43" s="90" t="str">
        <f t="shared" si="5"/>
        <v/>
      </c>
      <c r="AF43" s="19" t="str">
        <f t="shared" si="6"/>
        <v/>
      </c>
      <c r="AG43" s="47" t="str">
        <f t="shared" si="7"/>
        <v xml:space="preserve">Atelier </v>
      </c>
      <c r="AH43" s="50" t="str">
        <f t="shared" si="8"/>
        <v>Actions_collectives_de_prévention</v>
      </c>
      <c r="AI43" s="35" t="str">
        <f t="shared" si="9"/>
        <v>Journée du bien vieillir 2 (43_43)</v>
      </c>
      <c r="AQ43" s="55" t="str">
        <f t="shared" si="10"/>
        <v>Santé_globale_et_Bien_vieillir1</v>
      </c>
      <c r="AR43" s="55" t="str">
        <f t="shared" si="11"/>
        <v>Actions_collectives_de_prévention2</v>
      </c>
      <c r="AS43" s="32">
        <f t="shared" si="12"/>
        <v>43</v>
      </c>
      <c r="AT43" s="140"/>
      <c r="AU43" s="140"/>
      <c r="AV43" s="140"/>
      <c r="AW43" s="140"/>
      <c r="AX43" s="140"/>
      <c r="AY43" s="140"/>
    </row>
    <row r="44" spans="1:51" ht="64.95" customHeight="1" thickBot="1" x14ac:dyDescent="0.35">
      <c r="A44" s="59">
        <v>43</v>
      </c>
      <c r="B44" s="60" t="s">
        <v>202</v>
      </c>
      <c r="C44" s="60"/>
      <c r="D44" s="60"/>
      <c r="E44" s="60"/>
      <c r="F44" s="127" t="s">
        <v>86</v>
      </c>
      <c r="G44" s="102"/>
      <c r="H44" s="78">
        <f t="shared" si="2"/>
        <v>2010</v>
      </c>
      <c r="I44" s="79">
        <f t="shared" si="3"/>
        <v>0</v>
      </c>
      <c r="J44" s="62"/>
      <c r="K44" s="98">
        <f t="shared" si="4"/>
        <v>0</v>
      </c>
      <c r="L44" s="62"/>
      <c r="M44" s="60"/>
      <c r="N44" s="60"/>
      <c r="O44" s="130">
        <v>43</v>
      </c>
      <c r="P44" s="130" t="s">
        <v>272</v>
      </c>
      <c r="Q44" s="66" t="s">
        <v>267</v>
      </c>
      <c r="R44" s="60" t="s">
        <v>28</v>
      </c>
      <c r="S44" s="60" t="s">
        <v>128</v>
      </c>
      <c r="T44" s="66" t="s">
        <v>154</v>
      </c>
      <c r="U44" s="60" t="s">
        <v>12</v>
      </c>
      <c r="V44" s="191" t="s">
        <v>251</v>
      </c>
      <c r="W44" s="131">
        <v>95800</v>
      </c>
      <c r="X44" s="60" t="s">
        <v>21</v>
      </c>
      <c r="Y44" s="130"/>
      <c r="Z44" s="134"/>
      <c r="AA44" s="60">
        <v>5</v>
      </c>
      <c r="AB44" s="128"/>
      <c r="AC44" s="130"/>
      <c r="AD44" s="95"/>
      <c r="AE44" s="90" t="str">
        <f t="shared" si="5"/>
        <v/>
      </c>
      <c r="AF44" s="19" t="str">
        <f t="shared" si="6"/>
        <v/>
      </c>
      <c r="AG44" s="47" t="str">
        <f t="shared" si="7"/>
        <v xml:space="preserve">Atelier </v>
      </c>
      <c r="AH44" s="50" t="str">
        <f t="shared" si="8"/>
        <v>Actions_collectives_de_prévention</v>
      </c>
      <c r="AI44" s="35" t="str">
        <f t="shared" si="9"/>
        <v>Atelier thématique   (43_44)</v>
      </c>
      <c r="AQ44" s="55" t="str">
        <f t="shared" si="10"/>
        <v>Accès_aux_droits1</v>
      </c>
      <c r="AR44" s="55" t="str">
        <f t="shared" si="11"/>
        <v>Actions_collectives_de_prévention2</v>
      </c>
      <c r="AS44" s="32">
        <f t="shared" si="12"/>
        <v>43</v>
      </c>
      <c r="AT44" s="140"/>
      <c r="AU44" s="140"/>
      <c r="AV44" s="140"/>
      <c r="AW44" s="140"/>
      <c r="AX44" s="140"/>
      <c r="AY44" s="140"/>
    </row>
    <row r="45" spans="1:51" ht="64.95" customHeight="1" thickBot="1" x14ac:dyDescent="0.35">
      <c r="A45" s="189">
        <v>43</v>
      </c>
      <c r="B45" s="60" t="s">
        <v>202</v>
      </c>
      <c r="C45" s="60"/>
      <c r="D45" s="60"/>
      <c r="E45" s="60"/>
      <c r="F45" s="127" t="s">
        <v>86</v>
      </c>
      <c r="G45" s="102"/>
      <c r="H45" s="78">
        <f t="shared" si="2"/>
        <v>2010</v>
      </c>
      <c r="I45" s="79">
        <f t="shared" si="3"/>
        <v>0</v>
      </c>
      <c r="J45" s="60"/>
      <c r="K45" s="98">
        <f t="shared" si="4"/>
        <v>0</v>
      </c>
      <c r="L45" s="60"/>
      <c r="M45" s="60"/>
      <c r="N45" s="60"/>
      <c r="O45" s="138">
        <v>43</v>
      </c>
      <c r="P45" s="61" t="s">
        <v>249</v>
      </c>
      <c r="Q45" s="61" t="s">
        <v>250</v>
      </c>
      <c r="R45" s="60" t="s">
        <v>28</v>
      </c>
      <c r="S45" s="60" t="s">
        <v>130</v>
      </c>
      <c r="T45" s="66" t="s">
        <v>162</v>
      </c>
      <c r="U45" s="60" t="s">
        <v>12</v>
      </c>
      <c r="V45" s="193" t="s">
        <v>251</v>
      </c>
      <c r="W45" s="194">
        <v>95800</v>
      </c>
      <c r="X45" s="60" t="s">
        <v>21</v>
      </c>
      <c r="Y45" s="130"/>
      <c r="Z45" s="134"/>
      <c r="AA45" s="212">
        <v>24</v>
      </c>
      <c r="AB45" s="128"/>
      <c r="AC45" s="130"/>
      <c r="AD45" s="95"/>
      <c r="AE45" s="90" t="str">
        <f t="shared" si="5"/>
        <v/>
      </c>
      <c r="AF45" s="19" t="str">
        <f t="shared" si="6"/>
        <v/>
      </c>
      <c r="AG45" s="47" t="str">
        <f t="shared" si="7"/>
        <v xml:space="preserve">Atelier </v>
      </c>
      <c r="AH45" s="50" t="str">
        <f t="shared" si="8"/>
        <v>Actions_collectives_de_maintien_du_lien_social</v>
      </c>
      <c r="AI45" s="35" t="str">
        <f t="shared" si="9"/>
        <v>Ateliers échanges de savoirs  (43_45)</v>
      </c>
      <c r="AQ45" s="55" t="str">
        <f t="shared" si="10"/>
        <v>Transmission_de_savoir_et_de_mémoire1</v>
      </c>
      <c r="AR45" s="55" t="str">
        <f t="shared" si="11"/>
        <v>Actions_collectives_de_maintien_du_lien_social2</v>
      </c>
      <c r="AS45" s="32">
        <f t="shared" si="12"/>
        <v>43</v>
      </c>
      <c r="AT45" s="140"/>
      <c r="AU45" s="140"/>
      <c r="AV45" s="140"/>
      <c r="AW45" s="140"/>
      <c r="AX45" s="140"/>
      <c r="AY45" s="140"/>
    </row>
    <row r="46" spans="1:51" ht="64.95" customHeight="1" thickBot="1" x14ac:dyDescent="0.35">
      <c r="A46" s="59">
        <v>43</v>
      </c>
      <c r="B46" s="60" t="s">
        <v>202</v>
      </c>
      <c r="C46" s="60"/>
      <c r="D46" s="60"/>
      <c r="E46" s="60"/>
      <c r="F46" s="127" t="s">
        <v>86</v>
      </c>
      <c r="G46" s="102"/>
      <c r="H46" s="78">
        <f t="shared" si="2"/>
        <v>2010</v>
      </c>
      <c r="I46" s="79">
        <f t="shared" si="3"/>
        <v>0</v>
      </c>
      <c r="J46" s="60"/>
      <c r="K46" s="98">
        <f t="shared" si="4"/>
        <v>0</v>
      </c>
      <c r="L46" s="60"/>
      <c r="M46" s="60"/>
      <c r="N46" s="60"/>
      <c r="O46" s="60">
        <v>43</v>
      </c>
      <c r="P46" s="61" t="s">
        <v>252</v>
      </c>
      <c r="Q46" s="195" t="s">
        <v>250</v>
      </c>
      <c r="R46" s="60" t="s">
        <v>28</v>
      </c>
      <c r="S46" s="60" t="s">
        <v>130</v>
      </c>
      <c r="T46" s="66" t="s">
        <v>162</v>
      </c>
      <c r="U46" s="60" t="s">
        <v>12</v>
      </c>
      <c r="V46" s="193" t="s">
        <v>251</v>
      </c>
      <c r="W46" s="194">
        <v>95800</v>
      </c>
      <c r="X46" s="60" t="s">
        <v>21</v>
      </c>
      <c r="Y46" s="130"/>
      <c r="Z46" s="134"/>
      <c r="AA46" s="212">
        <v>24</v>
      </c>
      <c r="AB46" s="130"/>
      <c r="AC46" s="130"/>
      <c r="AD46" s="95"/>
      <c r="AE46" s="90" t="str">
        <f t="shared" si="5"/>
        <v/>
      </c>
      <c r="AF46" s="19" t="str">
        <f t="shared" si="6"/>
        <v/>
      </c>
      <c r="AG46" s="47" t="str">
        <f t="shared" si="7"/>
        <v xml:space="preserve">Atelier </v>
      </c>
      <c r="AH46" s="50" t="str">
        <f t="shared" si="8"/>
        <v>Actions_collectives_de_maintien_du_lien_social</v>
      </c>
      <c r="AI46" s="35" t="str">
        <f t="shared" si="9"/>
        <v>Ateliers échanges de saveurs (43_46)</v>
      </c>
      <c r="AQ46" s="55" t="str">
        <f t="shared" si="10"/>
        <v>Transmission_de_savoir_et_de_mémoire1</v>
      </c>
      <c r="AR46" s="55" t="str">
        <f t="shared" si="11"/>
        <v>Actions_collectives_de_maintien_du_lien_social2</v>
      </c>
      <c r="AS46" s="32">
        <f t="shared" si="12"/>
        <v>43</v>
      </c>
      <c r="AT46" s="140"/>
      <c r="AU46" s="140"/>
      <c r="AV46" s="140"/>
      <c r="AW46" s="140"/>
      <c r="AX46" s="140"/>
      <c r="AY46" s="140"/>
    </row>
    <row r="47" spans="1:51" ht="64.95" customHeight="1" thickBot="1" x14ac:dyDescent="0.35">
      <c r="A47" s="189">
        <v>43</v>
      </c>
      <c r="B47" s="60" t="s">
        <v>202</v>
      </c>
      <c r="C47" s="60"/>
      <c r="D47" s="60"/>
      <c r="E47" s="60"/>
      <c r="F47" s="127" t="s">
        <v>86</v>
      </c>
      <c r="G47" s="102"/>
      <c r="H47" s="78">
        <f t="shared" si="2"/>
        <v>2010</v>
      </c>
      <c r="I47" s="79">
        <f t="shared" si="3"/>
        <v>0</v>
      </c>
      <c r="J47" s="76"/>
      <c r="K47" s="98">
        <f t="shared" si="4"/>
        <v>0</v>
      </c>
      <c r="L47" s="60"/>
      <c r="M47" s="60"/>
      <c r="N47" s="60"/>
      <c r="O47" s="138">
        <v>43</v>
      </c>
      <c r="P47" s="61" t="s">
        <v>253</v>
      </c>
      <c r="Q47" s="195" t="s">
        <v>250</v>
      </c>
      <c r="R47" s="60" t="s">
        <v>28</v>
      </c>
      <c r="S47" s="60" t="s">
        <v>130</v>
      </c>
      <c r="T47" s="66" t="s">
        <v>160</v>
      </c>
      <c r="U47" s="60" t="s">
        <v>12</v>
      </c>
      <c r="V47" s="193" t="s">
        <v>251</v>
      </c>
      <c r="W47" s="196">
        <v>95800</v>
      </c>
      <c r="X47" s="60" t="s">
        <v>21</v>
      </c>
      <c r="Y47" s="130"/>
      <c r="Z47" s="135"/>
      <c r="AA47" s="212">
        <v>10</v>
      </c>
      <c r="AB47" s="128"/>
      <c r="AC47" s="130"/>
      <c r="AD47" s="95"/>
      <c r="AE47" s="90" t="str">
        <f t="shared" si="5"/>
        <v/>
      </c>
      <c r="AF47" s="19" t="str">
        <f t="shared" si="6"/>
        <v/>
      </c>
      <c r="AG47" s="47" t="str">
        <f t="shared" si="7"/>
        <v xml:space="preserve">Atelier </v>
      </c>
      <c r="AH47" s="50" t="str">
        <f t="shared" si="8"/>
        <v>Actions_collectives_de_maintien_du_lien_social</v>
      </c>
      <c r="AI47" s="35" t="str">
        <f t="shared" si="9"/>
        <v>Ateliers couture  (43_47)</v>
      </c>
      <c r="AQ47" s="55" t="str">
        <f t="shared" si="10"/>
        <v>Activités_ludiques1</v>
      </c>
      <c r="AR47" s="55" t="str">
        <f t="shared" si="11"/>
        <v>Actions_collectives_de_maintien_du_lien_social2</v>
      </c>
      <c r="AS47" s="32">
        <f t="shared" si="12"/>
        <v>43</v>
      </c>
      <c r="AT47" s="140"/>
      <c r="AU47" s="140"/>
      <c r="AV47" s="140"/>
      <c r="AW47" s="140"/>
      <c r="AX47" s="140"/>
      <c r="AY47" s="140"/>
    </row>
    <row r="48" spans="1:51" ht="64.95" customHeight="1" thickBot="1" x14ac:dyDescent="0.35">
      <c r="A48" s="59">
        <v>43</v>
      </c>
      <c r="B48" s="60" t="s">
        <v>202</v>
      </c>
      <c r="C48" s="60"/>
      <c r="D48" s="60"/>
      <c r="E48" s="60"/>
      <c r="F48" s="127" t="s">
        <v>86</v>
      </c>
      <c r="G48" s="102"/>
      <c r="H48" s="78">
        <f t="shared" si="2"/>
        <v>2010</v>
      </c>
      <c r="I48" s="79">
        <f t="shared" si="3"/>
        <v>0</v>
      </c>
      <c r="J48" s="60"/>
      <c r="K48" s="98">
        <f t="shared" si="4"/>
        <v>0</v>
      </c>
      <c r="L48" s="60"/>
      <c r="M48" s="60"/>
      <c r="N48" s="60"/>
      <c r="O48" s="60">
        <v>43</v>
      </c>
      <c r="P48" s="61" t="s">
        <v>254</v>
      </c>
      <c r="Q48" s="61" t="s">
        <v>255</v>
      </c>
      <c r="R48" s="60" t="s">
        <v>28</v>
      </c>
      <c r="S48" s="60" t="s">
        <v>130</v>
      </c>
      <c r="T48" s="66" t="s">
        <v>169</v>
      </c>
      <c r="U48" s="60" t="s">
        <v>12</v>
      </c>
      <c r="V48" s="193" t="s">
        <v>251</v>
      </c>
      <c r="W48" s="196">
        <v>95800</v>
      </c>
      <c r="X48" s="60" t="s">
        <v>21</v>
      </c>
      <c r="Y48" s="130"/>
      <c r="Z48" s="135"/>
      <c r="AA48" s="212">
        <v>24</v>
      </c>
      <c r="AB48" s="128"/>
      <c r="AC48" s="130"/>
      <c r="AD48" s="95"/>
      <c r="AE48" s="90" t="str">
        <f t="shared" si="5"/>
        <v/>
      </c>
      <c r="AF48" s="19" t="str">
        <f t="shared" si="6"/>
        <v/>
      </c>
      <c r="AG48" s="47" t="str">
        <f t="shared" si="7"/>
        <v xml:space="preserve">Atelier </v>
      </c>
      <c r="AH48" s="50" t="str">
        <f t="shared" si="8"/>
        <v>Actions_collectives_de_maintien_du_lien_social</v>
      </c>
      <c r="AI48" s="35" t="str">
        <f t="shared" si="9"/>
        <v>Groupe parlons entre parents et grands-parents (43_48)</v>
      </c>
      <c r="AQ48" s="55" t="str">
        <f t="shared" si="10"/>
        <v>Lutte_contre_l_isolement1</v>
      </c>
      <c r="AR48" s="55" t="str">
        <f t="shared" si="11"/>
        <v>Actions_collectives_de_maintien_du_lien_social2</v>
      </c>
      <c r="AS48" s="32">
        <f t="shared" si="12"/>
        <v>43</v>
      </c>
      <c r="AT48" s="140"/>
      <c r="AU48" s="140"/>
      <c r="AV48" s="140"/>
      <c r="AW48" s="140"/>
      <c r="AX48" s="140"/>
      <c r="AY48" s="140"/>
    </row>
    <row r="49" spans="1:51" ht="64.95" customHeight="1" thickBot="1" x14ac:dyDescent="0.35">
      <c r="A49" s="189">
        <v>43</v>
      </c>
      <c r="B49" s="60" t="s">
        <v>202</v>
      </c>
      <c r="C49" s="60"/>
      <c r="D49" s="60"/>
      <c r="E49" s="60"/>
      <c r="F49" s="127" t="s">
        <v>86</v>
      </c>
      <c r="G49" s="102"/>
      <c r="H49" s="78">
        <f t="shared" si="2"/>
        <v>2010</v>
      </c>
      <c r="I49" s="79">
        <f t="shared" si="3"/>
        <v>0</v>
      </c>
      <c r="J49" s="60"/>
      <c r="K49" s="98">
        <f t="shared" si="4"/>
        <v>0</v>
      </c>
      <c r="L49" s="60"/>
      <c r="M49" s="60"/>
      <c r="N49" s="60"/>
      <c r="O49" s="138">
        <v>43</v>
      </c>
      <c r="P49" s="61" t="s">
        <v>273</v>
      </c>
      <c r="Q49" s="61" t="s">
        <v>257</v>
      </c>
      <c r="R49" s="60" t="s">
        <v>28</v>
      </c>
      <c r="S49" s="60" t="s">
        <v>149</v>
      </c>
      <c r="T49" s="66" t="s">
        <v>164</v>
      </c>
      <c r="U49" s="60" t="s">
        <v>153</v>
      </c>
      <c r="V49" s="193" t="s">
        <v>251</v>
      </c>
      <c r="W49" s="196">
        <v>95800</v>
      </c>
      <c r="X49" s="60" t="s">
        <v>25</v>
      </c>
      <c r="Y49" s="130"/>
      <c r="Z49" s="176"/>
      <c r="AA49" s="212">
        <v>30</v>
      </c>
      <c r="AB49" s="130"/>
      <c r="AC49" s="130"/>
      <c r="AD49" s="95"/>
      <c r="AE49" s="90" t="str">
        <f t="shared" si="5"/>
        <v/>
      </c>
      <c r="AF49" s="19" t="str">
        <f t="shared" si="6"/>
        <v/>
      </c>
      <c r="AG49" s="47" t="str">
        <f t="shared" si="7"/>
        <v>Etude / recherche</v>
      </c>
      <c r="AH49" s="50" t="str">
        <f t="shared" si="8"/>
        <v>Actions_de_formation_études_et_recherche</v>
      </c>
      <c r="AI49" s="35" t="str">
        <f t="shared" si="9"/>
        <v>Instance de démocratie participative  "conseil des seniors" (43_49)</v>
      </c>
      <c r="AQ49" s="55" t="str">
        <f t="shared" si="10"/>
        <v>Recherche_et_études1</v>
      </c>
      <c r="AR49" s="55" t="str">
        <f t="shared" si="11"/>
        <v>Actions_de_formation_études_et_recherche2</v>
      </c>
      <c r="AS49" s="32">
        <f t="shared" si="12"/>
        <v>43</v>
      </c>
      <c r="AT49" s="140"/>
      <c r="AU49" s="140"/>
      <c r="AV49" s="140"/>
      <c r="AW49" s="140"/>
      <c r="AX49" s="140"/>
      <c r="AY49" s="140"/>
    </row>
    <row r="50" spans="1:51" ht="64.95" customHeight="1" thickBot="1" x14ac:dyDescent="0.35">
      <c r="A50" s="59">
        <v>43</v>
      </c>
      <c r="B50" s="60" t="s">
        <v>202</v>
      </c>
      <c r="C50" s="60"/>
      <c r="D50" s="60"/>
      <c r="E50" s="60"/>
      <c r="F50" s="127" t="s">
        <v>86</v>
      </c>
      <c r="G50" s="102"/>
      <c r="H50" s="78">
        <f t="shared" si="2"/>
        <v>2010</v>
      </c>
      <c r="I50" s="79">
        <f t="shared" si="3"/>
        <v>0</v>
      </c>
      <c r="J50" s="60"/>
      <c r="K50" s="98">
        <f t="shared" si="4"/>
        <v>0</v>
      </c>
      <c r="L50" s="60"/>
      <c r="M50" s="63"/>
      <c r="N50" s="60"/>
      <c r="O50" s="60">
        <v>43</v>
      </c>
      <c r="P50" s="61" t="s">
        <v>258</v>
      </c>
      <c r="Q50" s="61" t="s">
        <v>255</v>
      </c>
      <c r="R50" s="60" t="s">
        <v>28</v>
      </c>
      <c r="S50" s="60" t="s">
        <v>130</v>
      </c>
      <c r="T50" s="66" t="s">
        <v>169</v>
      </c>
      <c r="U50" s="60" t="s">
        <v>19</v>
      </c>
      <c r="V50" s="193" t="s">
        <v>251</v>
      </c>
      <c r="W50" s="196">
        <v>95800</v>
      </c>
      <c r="X50" s="60" t="s">
        <v>21</v>
      </c>
      <c r="Y50" s="130"/>
      <c r="Z50" s="135"/>
      <c r="AA50" s="213">
        <v>150</v>
      </c>
      <c r="AB50" s="130"/>
      <c r="AC50" s="130"/>
      <c r="AD50" s="95"/>
      <c r="AE50" s="90" t="str">
        <f t="shared" si="5"/>
        <v/>
      </c>
      <c r="AF50" s="19" t="str">
        <f t="shared" si="6"/>
        <v/>
      </c>
      <c r="AG50" s="47" t="str">
        <f t="shared" si="7"/>
        <v>Autres</v>
      </c>
      <c r="AH50" s="50" t="str">
        <f t="shared" si="8"/>
        <v>Actions_collectives_de_maintien_du_lien_social</v>
      </c>
      <c r="AI50" s="35" t="str">
        <f t="shared" si="9"/>
        <v>Accueil collectif "au bon coin du "mix'âges" (43_50)</v>
      </c>
      <c r="AQ50" s="55" t="str">
        <f t="shared" si="10"/>
        <v>Lutte_contre_l_isolement1</v>
      </c>
      <c r="AR50" s="55" t="str">
        <f t="shared" si="11"/>
        <v>Actions_collectives_de_maintien_du_lien_social2</v>
      </c>
      <c r="AS50" s="32">
        <f t="shared" si="12"/>
        <v>43</v>
      </c>
      <c r="AT50" s="140"/>
      <c r="AU50" s="140"/>
      <c r="AV50" s="140"/>
      <c r="AW50" s="140"/>
      <c r="AX50" s="140"/>
      <c r="AY50" s="140"/>
    </row>
    <row r="51" spans="1:51" ht="64.95" customHeight="1" thickBot="1" x14ac:dyDescent="0.35">
      <c r="A51" s="189">
        <v>43</v>
      </c>
      <c r="B51" s="60" t="s">
        <v>202</v>
      </c>
      <c r="C51" s="60"/>
      <c r="D51" s="60"/>
      <c r="E51" s="60"/>
      <c r="F51" s="127" t="s">
        <v>86</v>
      </c>
      <c r="G51" s="102"/>
      <c r="H51" s="78">
        <f t="shared" si="2"/>
        <v>2010</v>
      </c>
      <c r="I51" s="79">
        <f t="shared" si="3"/>
        <v>0</v>
      </c>
      <c r="J51" s="60"/>
      <c r="K51" s="98">
        <f t="shared" si="4"/>
        <v>0</v>
      </c>
      <c r="L51" s="60"/>
      <c r="M51" s="60"/>
      <c r="N51" s="60"/>
      <c r="O51" s="138">
        <v>43</v>
      </c>
      <c r="P51" s="61" t="s">
        <v>274</v>
      </c>
      <c r="Q51" s="61" t="s">
        <v>257</v>
      </c>
      <c r="R51" s="60" t="s">
        <v>28</v>
      </c>
      <c r="S51" s="60" t="s">
        <v>128</v>
      </c>
      <c r="T51" s="66" t="s">
        <v>166</v>
      </c>
      <c r="U51" s="60" t="s">
        <v>15</v>
      </c>
      <c r="V51" s="193" t="s">
        <v>251</v>
      </c>
      <c r="W51" s="194">
        <v>95800</v>
      </c>
      <c r="X51" s="60" t="s">
        <v>21</v>
      </c>
      <c r="Y51" s="130"/>
      <c r="Z51" s="135"/>
      <c r="AA51" s="213">
        <v>100</v>
      </c>
      <c r="AB51" s="130"/>
      <c r="AC51" s="130"/>
      <c r="AD51" s="95"/>
      <c r="AE51" s="90" t="str">
        <f t="shared" si="5"/>
        <v/>
      </c>
      <c r="AF51" s="19" t="str">
        <f t="shared" si="6"/>
        <v/>
      </c>
      <c r="AG51" s="47" t="str">
        <f t="shared" si="7"/>
        <v>Forum</v>
      </c>
      <c r="AH51" s="50" t="str">
        <f t="shared" si="8"/>
        <v>Actions_collectives_de_prévention</v>
      </c>
      <c r="AI51" s="35" t="str">
        <f t="shared" si="9"/>
        <v>Forum des seniors (43_51)</v>
      </c>
      <c r="AQ51" s="55" t="str">
        <f t="shared" si="10"/>
        <v>Santé_globale_et_Bien_vieillir1</v>
      </c>
      <c r="AR51" s="55" t="str">
        <f t="shared" si="11"/>
        <v>Actions_collectives_de_prévention2</v>
      </c>
      <c r="AS51" s="32">
        <f t="shared" si="12"/>
        <v>43</v>
      </c>
      <c r="AT51" s="140"/>
      <c r="AU51" s="140"/>
      <c r="AV51" s="140"/>
      <c r="AW51" s="140"/>
      <c r="AX51" s="140"/>
      <c r="AY51" s="140"/>
    </row>
    <row r="52" spans="1:51" ht="64.95" customHeight="1" thickBot="1" x14ac:dyDescent="0.35">
      <c r="A52" s="59">
        <v>43</v>
      </c>
      <c r="B52" s="60" t="s">
        <v>202</v>
      </c>
      <c r="C52" s="60"/>
      <c r="D52" s="60"/>
      <c r="E52" s="60"/>
      <c r="F52" s="127" t="s">
        <v>86</v>
      </c>
      <c r="G52" s="102"/>
      <c r="H52" s="78">
        <f t="shared" si="2"/>
        <v>2010</v>
      </c>
      <c r="I52" s="79">
        <f t="shared" si="3"/>
        <v>0</v>
      </c>
      <c r="J52" s="60"/>
      <c r="K52" s="98">
        <f t="shared" si="4"/>
        <v>0</v>
      </c>
      <c r="L52" s="60"/>
      <c r="M52" s="60"/>
      <c r="N52" s="60"/>
      <c r="O52" s="60">
        <v>43</v>
      </c>
      <c r="P52" s="61" t="s">
        <v>259</v>
      </c>
      <c r="Q52" s="61" t="s">
        <v>257</v>
      </c>
      <c r="R52" s="60" t="s">
        <v>28</v>
      </c>
      <c r="S52" s="60" t="s">
        <v>128</v>
      </c>
      <c r="T52" s="66" t="s">
        <v>154</v>
      </c>
      <c r="U52" s="60" t="s">
        <v>19</v>
      </c>
      <c r="V52" s="193" t="s">
        <v>251</v>
      </c>
      <c r="W52" s="194">
        <v>95800</v>
      </c>
      <c r="X52" s="60" t="s">
        <v>21</v>
      </c>
      <c r="Y52" s="130"/>
      <c r="Z52" s="135"/>
      <c r="AA52" s="213">
        <v>15</v>
      </c>
      <c r="AB52" s="137"/>
      <c r="AC52" s="128"/>
      <c r="AD52" s="95"/>
      <c r="AE52" s="90" t="str">
        <f t="shared" si="5"/>
        <v/>
      </c>
      <c r="AF52" s="19" t="str">
        <f t="shared" si="6"/>
        <v/>
      </c>
      <c r="AG52" s="47" t="str">
        <f t="shared" si="7"/>
        <v>Autres</v>
      </c>
      <c r="AH52" s="50" t="str">
        <f t="shared" si="8"/>
        <v>Actions_collectives_de_prévention</v>
      </c>
      <c r="AI52" s="35" t="str">
        <f t="shared" si="9"/>
        <v>Permanence  d'accueil individuel CRAMIF (43_52)</v>
      </c>
      <c r="AQ52" s="55" t="str">
        <f t="shared" si="10"/>
        <v>Accès_aux_droits1</v>
      </c>
      <c r="AR52" s="55" t="str">
        <f t="shared" si="11"/>
        <v>Actions_collectives_de_prévention2</v>
      </c>
      <c r="AS52" s="32">
        <f t="shared" si="12"/>
        <v>43</v>
      </c>
      <c r="AT52" s="140"/>
      <c r="AU52" s="140"/>
      <c r="AV52" s="140"/>
      <c r="AW52" s="140"/>
      <c r="AX52" s="140"/>
      <c r="AY52" s="140"/>
    </row>
    <row r="53" spans="1:51" ht="64.95" customHeight="1" thickBot="1" x14ac:dyDescent="0.35">
      <c r="A53" s="189">
        <v>43</v>
      </c>
      <c r="B53" s="60" t="s">
        <v>202</v>
      </c>
      <c r="C53" s="60"/>
      <c r="D53" s="60"/>
      <c r="E53" s="60"/>
      <c r="F53" s="127" t="s">
        <v>86</v>
      </c>
      <c r="G53" s="102"/>
      <c r="H53" s="78">
        <f t="shared" si="2"/>
        <v>2010</v>
      </c>
      <c r="I53" s="79">
        <f t="shared" si="3"/>
        <v>0</v>
      </c>
      <c r="J53" s="60"/>
      <c r="K53" s="98">
        <f t="shared" si="4"/>
        <v>0</v>
      </c>
      <c r="L53" s="60"/>
      <c r="M53" s="60"/>
      <c r="N53" s="60"/>
      <c r="O53" s="138">
        <v>43</v>
      </c>
      <c r="P53" s="61" t="s">
        <v>275</v>
      </c>
      <c r="Q53" s="61" t="s">
        <v>255</v>
      </c>
      <c r="R53" s="60" t="s">
        <v>28</v>
      </c>
      <c r="S53" s="60" t="s">
        <v>130</v>
      </c>
      <c r="T53" s="66" t="s">
        <v>160</v>
      </c>
      <c r="U53" s="60" t="s">
        <v>13</v>
      </c>
      <c r="V53" s="193" t="s">
        <v>251</v>
      </c>
      <c r="W53" s="194">
        <v>95800</v>
      </c>
      <c r="X53" s="60" t="s">
        <v>140</v>
      </c>
      <c r="Y53" s="130"/>
      <c r="Z53" s="135"/>
      <c r="AA53" s="213">
        <v>152</v>
      </c>
      <c r="AB53" s="137"/>
      <c r="AC53" s="128"/>
      <c r="AD53" s="95"/>
      <c r="AE53" s="90" t="str">
        <f t="shared" si="5"/>
        <v/>
      </c>
      <c r="AF53" s="19" t="str">
        <f t="shared" si="6"/>
        <v/>
      </c>
      <c r="AG53" s="47" t="str">
        <f t="shared" si="7"/>
        <v>Sortie</v>
      </c>
      <c r="AH53" s="50" t="str">
        <f t="shared" si="8"/>
        <v>Actions_collectives_de_maintien_du_lien_social</v>
      </c>
      <c r="AI53" s="35" t="str">
        <f t="shared" si="9"/>
        <v>Sorties intergénérationnelles  (43_53)</v>
      </c>
      <c r="AQ53" s="55" t="str">
        <f t="shared" si="10"/>
        <v>Activités_ludiques1</v>
      </c>
      <c r="AR53" s="55" t="str">
        <f t="shared" si="11"/>
        <v>Actions_collectives_de_maintien_du_lien_social2</v>
      </c>
      <c r="AS53" s="32">
        <f t="shared" si="12"/>
        <v>43</v>
      </c>
      <c r="AT53" s="140"/>
      <c r="AU53" s="140"/>
      <c r="AV53" s="140"/>
      <c r="AW53" s="140"/>
      <c r="AX53" s="140"/>
      <c r="AY53" s="140"/>
    </row>
    <row r="54" spans="1:51" ht="64.95" customHeight="1" thickBot="1" x14ac:dyDescent="0.35">
      <c r="A54" s="59">
        <v>43</v>
      </c>
      <c r="B54" s="60" t="s">
        <v>202</v>
      </c>
      <c r="C54" s="60"/>
      <c r="D54" s="60"/>
      <c r="E54" s="60"/>
      <c r="F54" s="127" t="s">
        <v>86</v>
      </c>
      <c r="G54" s="102"/>
      <c r="H54" s="78">
        <f t="shared" si="2"/>
        <v>2010</v>
      </c>
      <c r="I54" s="79">
        <f t="shared" si="3"/>
        <v>0</v>
      </c>
      <c r="J54" s="60"/>
      <c r="K54" s="98">
        <f t="shared" si="4"/>
        <v>0</v>
      </c>
      <c r="L54" s="60"/>
      <c r="M54" s="60"/>
      <c r="N54" s="60"/>
      <c r="O54" s="60">
        <v>43</v>
      </c>
      <c r="P54" s="61" t="s">
        <v>276</v>
      </c>
      <c r="Q54" s="61" t="s">
        <v>255</v>
      </c>
      <c r="R54" s="60" t="s">
        <v>28</v>
      </c>
      <c r="S54" s="60" t="s">
        <v>130</v>
      </c>
      <c r="T54" s="66" t="s">
        <v>160</v>
      </c>
      <c r="U54" s="60" t="s">
        <v>19</v>
      </c>
      <c r="V54" s="193" t="s">
        <v>251</v>
      </c>
      <c r="W54" s="194">
        <v>95800</v>
      </c>
      <c r="X54" s="60" t="s">
        <v>21</v>
      </c>
      <c r="Y54" s="130"/>
      <c r="Z54" s="135"/>
      <c r="AA54" s="213">
        <v>50</v>
      </c>
      <c r="AB54" s="130"/>
      <c r="AC54" s="130"/>
      <c r="AD54" s="95"/>
      <c r="AE54" s="90" t="str">
        <f t="shared" si="5"/>
        <v/>
      </c>
      <c r="AF54" s="19" t="str">
        <f t="shared" si="6"/>
        <v/>
      </c>
      <c r="AG54" s="47" t="str">
        <f t="shared" si="7"/>
        <v>Autres</v>
      </c>
      <c r="AH54" s="50" t="str">
        <f t="shared" si="8"/>
        <v>Actions_collectives_de_maintien_du_lien_social</v>
      </c>
      <c r="AI54" s="35" t="str">
        <f t="shared" si="9"/>
        <v>Pot de rentrée "inauguration de la Maison de quartier axe majeur horloge dans ses nouveaux locaux temporaires" (43_54)</v>
      </c>
      <c r="AQ54" s="55" t="str">
        <f t="shared" si="10"/>
        <v>Activités_ludiques1</v>
      </c>
      <c r="AR54" s="55" t="str">
        <f t="shared" si="11"/>
        <v>Actions_collectives_de_maintien_du_lien_social2</v>
      </c>
      <c r="AS54" s="32">
        <f t="shared" si="12"/>
        <v>43</v>
      </c>
      <c r="AT54" s="140"/>
      <c r="AU54" s="140"/>
      <c r="AV54" s="140"/>
      <c r="AW54" s="140"/>
      <c r="AX54" s="140"/>
      <c r="AY54" s="140"/>
    </row>
    <row r="55" spans="1:51" ht="64.95" customHeight="1" thickBot="1" x14ac:dyDescent="0.35">
      <c r="A55" s="189">
        <v>43</v>
      </c>
      <c r="B55" s="60" t="s">
        <v>202</v>
      </c>
      <c r="C55" s="60"/>
      <c r="D55" s="60"/>
      <c r="E55" s="60"/>
      <c r="F55" s="127" t="s">
        <v>86</v>
      </c>
      <c r="G55" s="102"/>
      <c r="H55" s="78">
        <f t="shared" si="2"/>
        <v>2010</v>
      </c>
      <c r="I55" s="79">
        <f t="shared" si="3"/>
        <v>0</v>
      </c>
      <c r="J55" s="60"/>
      <c r="K55" s="98">
        <f t="shared" si="4"/>
        <v>0</v>
      </c>
      <c r="L55" s="60"/>
      <c r="M55" s="65"/>
      <c r="N55" s="60"/>
      <c r="O55" s="138">
        <v>43</v>
      </c>
      <c r="P55" s="61" t="s">
        <v>277</v>
      </c>
      <c r="Q55" s="61" t="s">
        <v>255</v>
      </c>
      <c r="R55" s="60" t="s">
        <v>28</v>
      </c>
      <c r="S55" s="60" t="s">
        <v>130</v>
      </c>
      <c r="T55" s="66" t="s">
        <v>160</v>
      </c>
      <c r="U55" s="60" t="s">
        <v>19</v>
      </c>
      <c r="V55" s="193" t="s">
        <v>251</v>
      </c>
      <c r="W55" s="194">
        <v>95800</v>
      </c>
      <c r="X55" s="60" t="s">
        <v>21</v>
      </c>
      <c r="Y55" s="130"/>
      <c r="Z55" s="135"/>
      <c r="AA55" s="213">
        <v>600</v>
      </c>
      <c r="AB55" s="130"/>
      <c r="AC55" s="130"/>
      <c r="AD55" s="95"/>
      <c r="AE55" s="90" t="str">
        <f t="shared" si="5"/>
        <v/>
      </c>
      <c r="AF55" s="19" t="str">
        <f t="shared" si="6"/>
        <v/>
      </c>
      <c r="AG55" s="47" t="str">
        <f t="shared" si="7"/>
        <v>Autres</v>
      </c>
      <c r="AH55" s="50" t="str">
        <f t="shared" si="8"/>
        <v>Actions_collectives_de_maintien_du_lien_social</v>
      </c>
      <c r="AI55" s="35" t="str">
        <f t="shared" si="9"/>
        <v>Fête du quartier  (43_55)</v>
      </c>
      <c r="AQ55" s="55" t="str">
        <f t="shared" si="10"/>
        <v>Activités_ludiques1</v>
      </c>
      <c r="AR55" s="55" t="str">
        <f t="shared" si="11"/>
        <v>Actions_collectives_de_maintien_du_lien_social2</v>
      </c>
      <c r="AS55" s="32">
        <f t="shared" si="12"/>
        <v>43</v>
      </c>
      <c r="AT55" s="140"/>
      <c r="AU55" s="140"/>
      <c r="AV55" s="140"/>
      <c r="AW55" s="140"/>
      <c r="AX55" s="140"/>
      <c r="AY55" s="140"/>
    </row>
    <row r="56" spans="1:51" ht="64.95" customHeight="1" thickBot="1" x14ac:dyDescent="0.35">
      <c r="A56" s="59">
        <v>43</v>
      </c>
      <c r="B56" s="60" t="s">
        <v>202</v>
      </c>
      <c r="C56" s="60"/>
      <c r="D56" s="60"/>
      <c r="E56" s="60"/>
      <c r="F56" s="127" t="s">
        <v>86</v>
      </c>
      <c r="G56" s="102"/>
      <c r="H56" s="78">
        <f t="shared" si="2"/>
        <v>2010</v>
      </c>
      <c r="I56" s="79">
        <f t="shared" si="3"/>
        <v>0</v>
      </c>
      <c r="J56" s="60"/>
      <c r="K56" s="98">
        <f t="shared" si="4"/>
        <v>0</v>
      </c>
      <c r="L56" s="60"/>
      <c r="M56" s="60"/>
      <c r="N56" s="60"/>
      <c r="O56" s="60">
        <v>43</v>
      </c>
      <c r="P56" s="61" t="s">
        <v>278</v>
      </c>
      <c r="Q56" s="61" t="s">
        <v>255</v>
      </c>
      <c r="R56" s="60" t="s">
        <v>28</v>
      </c>
      <c r="S56" s="60" t="s">
        <v>130</v>
      </c>
      <c r="T56" s="66" t="s">
        <v>160</v>
      </c>
      <c r="U56" s="60" t="s">
        <v>19</v>
      </c>
      <c r="V56" s="193" t="s">
        <v>251</v>
      </c>
      <c r="W56" s="194">
        <v>95800</v>
      </c>
      <c r="X56" s="60" t="s">
        <v>140</v>
      </c>
      <c r="Y56" s="130"/>
      <c r="Z56" s="135"/>
      <c r="AA56" s="213">
        <v>300</v>
      </c>
      <c r="AB56" s="130"/>
      <c r="AC56" s="130"/>
      <c r="AD56" s="95"/>
      <c r="AE56" s="90" t="str">
        <f t="shared" si="5"/>
        <v/>
      </c>
      <c r="AF56" s="19" t="str">
        <f t="shared" si="6"/>
        <v/>
      </c>
      <c r="AG56" s="47" t="str">
        <f t="shared" si="7"/>
        <v>Autres</v>
      </c>
      <c r="AH56" s="50" t="str">
        <f t="shared" si="8"/>
        <v>Actions_collectives_de_maintien_du_lien_social</v>
      </c>
      <c r="AI56" s="35" t="str">
        <f t="shared" si="9"/>
        <v>Terrasses d'Eté (43_56)</v>
      </c>
      <c r="AQ56" s="55" t="str">
        <f t="shared" si="10"/>
        <v>Activités_ludiques1</v>
      </c>
      <c r="AR56" s="55" t="str">
        <f t="shared" si="11"/>
        <v>Actions_collectives_de_maintien_du_lien_social2</v>
      </c>
      <c r="AS56" s="32">
        <f t="shared" si="12"/>
        <v>43</v>
      </c>
      <c r="AT56" s="140"/>
      <c r="AU56" s="140"/>
      <c r="AV56" s="140"/>
      <c r="AW56" s="140"/>
      <c r="AX56" s="140"/>
      <c r="AY56" s="140"/>
    </row>
    <row r="57" spans="1:51" ht="64.95" customHeight="1" thickBot="1" x14ac:dyDescent="0.35">
      <c r="A57" s="189">
        <v>43</v>
      </c>
      <c r="B57" s="60" t="s">
        <v>202</v>
      </c>
      <c r="C57" s="60"/>
      <c r="D57" s="60"/>
      <c r="E57" s="60"/>
      <c r="F57" s="127" t="s">
        <v>86</v>
      </c>
      <c r="G57" s="102"/>
      <c r="H57" s="78">
        <f t="shared" si="2"/>
        <v>2010</v>
      </c>
      <c r="I57" s="79">
        <f t="shared" si="3"/>
        <v>0</v>
      </c>
      <c r="J57" s="60"/>
      <c r="K57" s="98">
        <f t="shared" si="4"/>
        <v>0</v>
      </c>
      <c r="L57" s="60"/>
      <c r="M57" s="60"/>
      <c r="N57" s="60"/>
      <c r="O57" s="138">
        <v>43</v>
      </c>
      <c r="P57" s="61" t="s">
        <v>279</v>
      </c>
      <c r="Q57" s="61" t="s">
        <v>267</v>
      </c>
      <c r="R57" s="60" t="s">
        <v>28</v>
      </c>
      <c r="S57" s="60" t="s">
        <v>128</v>
      </c>
      <c r="T57" s="66" t="s">
        <v>166</v>
      </c>
      <c r="U57" s="60" t="s">
        <v>12</v>
      </c>
      <c r="V57" s="193" t="s">
        <v>251</v>
      </c>
      <c r="W57" s="194">
        <v>95800</v>
      </c>
      <c r="X57" s="60" t="s">
        <v>141</v>
      </c>
      <c r="Y57" s="130"/>
      <c r="Z57" s="135"/>
      <c r="AA57" s="214">
        <v>100</v>
      </c>
      <c r="AB57" s="130"/>
      <c r="AC57" s="130"/>
      <c r="AD57" s="95"/>
      <c r="AE57" s="90" t="str">
        <f t="shared" si="5"/>
        <v/>
      </c>
      <c r="AF57" s="19" t="str">
        <f t="shared" si="6"/>
        <v/>
      </c>
      <c r="AG57" s="47" t="str">
        <f t="shared" si="7"/>
        <v xml:space="preserve">Atelier </v>
      </c>
      <c r="AH57" s="50" t="str">
        <f t="shared" si="8"/>
        <v>Actions_collectives_de_prévention</v>
      </c>
      <c r="AI57" s="35" t="str">
        <f t="shared" si="9"/>
        <v>Ateliers de prévention santé  Ville  "Eté en forme" (43_57)</v>
      </c>
      <c r="AQ57" s="55" t="str">
        <f t="shared" si="10"/>
        <v>Santé_globale_et_Bien_vieillir1</v>
      </c>
      <c r="AR57" s="55" t="str">
        <f t="shared" si="11"/>
        <v>Actions_collectives_de_prévention2</v>
      </c>
      <c r="AS57" s="32">
        <f t="shared" si="12"/>
        <v>43</v>
      </c>
      <c r="AT57" s="140"/>
      <c r="AU57" s="140"/>
      <c r="AV57" s="140"/>
      <c r="AW57" s="140"/>
      <c r="AX57" s="140"/>
      <c r="AY57" s="140"/>
    </row>
    <row r="58" spans="1:51" ht="64.95" customHeight="1" thickBot="1" x14ac:dyDescent="0.35">
      <c r="A58" s="59">
        <v>43</v>
      </c>
      <c r="B58" s="60" t="s">
        <v>202</v>
      </c>
      <c r="C58" s="60"/>
      <c r="D58" s="60"/>
      <c r="E58" s="60"/>
      <c r="F58" s="127" t="s">
        <v>86</v>
      </c>
      <c r="G58" s="102"/>
      <c r="H58" s="78">
        <f t="shared" si="2"/>
        <v>2010</v>
      </c>
      <c r="I58" s="79">
        <f t="shared" si="3"/>
        <v>0</v>
      </c>
      <c r="J58" s="60"/>
      <c r="K58" s="98">
        <f t="shared" si="4"/>
        <v>0</v>
      </c>
      <c r="L58" s="60"/>
      <c r="M58" s="60"/>
      <c r="N58" s="60"/>
      <c r="O58" s="60">
        <v>43</v>
      </c>
      <c r="P58" s="61" t="s">
        <v>280</v>
      </c>
      <c r="Q58" s="61" t="s">
        <v>267</v>
      </c>
      <c r="R58" s="60" t="s">
        <v>28</v>
      </c>
      <c r="S58" s="60" t="s">
        <v>128</v>
      </c>
      <c r="T58" s="66" t="s">
        <v>166</v>
      </c>
      <c r="U58" s="60" t="s">
        <v>12</v>
      </c>
      <c r="V58" s="193" t="s">
        <v>251</v>
      </c>
      <c r="W58" s="194">
        <v>95800</v>
      </c>
      <c r="X58" s="60" t="s">
        <v>141</v>
      </c>
      <c r="Y58" s="130"/>
      <c r="Z58" s="135"/>
      <c r="AA58" s="214">
        <v>35</v>
      </c>
      <c r="AB58" s="130"/>
      <c r="AC58" s="130"/>
      <c r="AD58" s="95"/>
      <c r="AE58" s="90" t="str">
        <f t="shared" si="5"/>
        <v/>
      </c>
      <c r="AF58" s="19" t="str">
        <f t="shared" si="6"/>
        <v/>
      </c>
      <c r="AG58" s="47" t="str">
        <f t="shared" si="7"/>
        <v xml:space="preserve">Atelier </v>
      </c>
      <c r="AH58" s="50" t="str">
        <f t="shared" si="8"/>
        <v>Actions_collectives_de_prévention</v>
      </c>
      <c r="AI58" s="35" t="str">
        <f t="shared" si="9"/>
        <v>Journée ou atelier thématique "du bien vieillir" (43_58)</v>
      </c>
      <c r="AQ58" s="55" t="str">
        <f t="shared" si="10"/>
        <v>Santé_globale_et_Bien_vieillir1</v>
      </c>
      <c r="AR58" s="55" t="str">
        <f t="shared" si="11"/>
        <v>Actions_collectives_de_prévention2</v>
      </c>
      <c r="AS58" s="32">
        <f t="shared" si="12"/>
        <v>43</v>
      </c>
      <c r="AT58" s="140"/>
      <c r="AU58" s="140"/>
      <c r="AV58" s="140"/>
      <c r="AW58" s="140"/>
      <c r="AX58" s="140"/>
      <c r="AY58" s="140"/>
    </row>
    <row r="59" spans="1:51" ht="64.95" customHeight="1" thickBot="1" x14ac:dyDescent="0.35">
      <c r="A59" s="143">
        <v>45</v>
      </c>
      <c r="B59" s="60" t="s">
        <v>205</v>
      </c>
      <c r="C59" s="60" t="s">
        <v>93</v>
      </c>
      <c r="D59" s="61" t="s">
        <v>206</v>
      </c>
      <c r="E59" s="61" t="s">
        <v>207</v>
      </c>
      <c r="F59" s="127" t="s">
        <v>86</v>
      </c>
      <c r="G59" s="102"/>
      <c r="H59" s="78">
        <f t="shared" si="2"/>
        <v>176</v>
      </c>
      <c r="I59" s="79">
        <f t="shared" si="3"/>
        <v>0</v>
      </c>
      <c r="J59" s="144">
        <v>105030</v>
      </c>
      <c r="K59" s="98">
        <f t="shared" si="4"/>
        <v>596.76136363636363</v>
      </c>
      <c r="L59" s="144">
        <v>32000</v>
      </c>
      <c r="M59" s="63">
        <v>41822</v>
      </c>
      <c r="N59" s="60" t="s">
        <v>239</v>
      </c>
      <c r="O59" s="130">
        <v>45</v>
      </c>
      <c r="P59" s="197" t="s">
        <v>281</v>
      </c>
      <c r="Q59" s="197" t="s">
        <v>282</v>
      </c>
      <c r="R59" s="60" t="s">
        <v>28</v>
      </c>
      <c r="S59" s="60" t="s">
        <v>130</v>
      </c>
      <c r="T59" s="66" t="s">
        <v>169</v>
      </c>
      <c r="U59" s="60" t="s">
        <v>12</v>
      </c>
      <c r="V59" s="191" t="s">
        <v>283</v>
      </c>
      <c r="W59" s="131">
        <v>95300</v>
      </c>
      <c r="X59" s="60" t="s">
        <v>21</v>
      </c>
      <c r="Y59" s="130"/>
      <c r="Z59" s="135"/>
      <c r="AA59" s="206">
        <v>20</v>
      </c>
      <c r="AB59" s="130"/>
      <c r="AC59" s="130"/>
      <c r="AD59" s="95"/>
      <c r="AE59" s="90" t="str">
        <f t="shared" si="5"/>
        <v/>
      </c>
      <c r="AF59" s="19" t="str">
        <f t="shared" si="6"/>
        <v/>
      </c>
      <c r="AG59" s="47" t="str">
        <f t="shared" si="7"/>
        <v xml:space="preserve">Atelier </v>
      </c>
      <c r="AH59" s="50" t="str">
        <f t="shared" si="8"/>
        <v>Actions_collectives_de_maintien_du_lien_social</v>
      </c>
      <c r="AI59" s="35" t="str">
        <f t="shared" si="9"/>
        <v>CAFÉ DES ENVIES (45_59)</v>
      </c>
      <c r="AQ59" s="55" t="str">
        <f t="shared" si="10"/>
        <v>Lutte_contre_l_isolement1</v>
      </c>
      <c r="AR59" s="55" t="str">
        <f t="shared" si="11"/>
        <v>Actions_collectives_de_maintien_du_lien_social2</v>
      </c>
      <c r="AS59" s="32">
        <f t="shared" si="12"/>
        <v>45</v>
      </c>
      <c r="AT59" s="140"/>
      <c r="AU59" s="140"/>
      <c r="AV59" s="140"/>
      <c r="AW59" s="140"/>
      <c r="AX59" s="140"/>
      <c r="AY59" s="140"/>
    </row>
    <row r="60" spans="1:51" ht="64.95" customHeight="1" thickBot="1" x14ac:dyDescent="0.35">
      <c r="A60" s="143">
        <v>45</v>
      </c>
      <c r="B60" s="60" t="s">
        <v>205</v>
      </c>
      <c r="C60" s="60"/>
      <c r="D60" s="60"/>
      <c r="E60" s="60"/>
      <c r="F60" s="127" t="s">
        <v>86</v>
      </c>
      <c r="G60" s="102"/>
      <c r="H60" s="78">
        <f t="shared" si="2"/>
        <v>176</v>
      </c>
      <c r="I60" s="79">
        <f t="shared" si="3"/>
        <v>0</v>
      </c>
      <c r="J60" s="62"/>
      <c r="K60" s="98">
        <f t="shared" si="4"/>
        <v>0</v>
      </c>
      <c r="L60" s="62"/>
      <c r="M60" s="60"/>
      <c r="N60" s="60"/>
      <c r="O60" s="130">
        <v>45</v>
      </c>
      <c r="P60" s="197" t="s">
        <v>284</v>
      </c>
      <c r="Q60" s="197" t="s">
        <v>285</v>
      </c>
      <c r="R60" s="60" t="s">
        <v>28</v>
      </c>
      <c r="S60" s="60" t="s">
        <v>130</v>
      </c>
      <c r="T60" s="66" t="s">
        <v>162</v>
      </c>
      <c r="U60" s="60" t="s">
        <v>12</v>
      </c>
      <c r="V60" s="191" t="s">
        <v>283</v>
      </c>
      <c r="W60" s="131">
        <v>95300</v>
      </c>
      <c r="X60" s="60" t="s">
        <v>21</v>
      </c>
      <c r="Y60" s="130"/>
      <c r="Z60" s="135"/>
      <c r="AA60" s="206">
        <v>10</v>
      </c>
      <c r="AB60" s="130"/>
      <c r="AC60" s="130"/>
      <c r="AD60" s="95"/>
      <c r="AE60" s="90" t="str">
        <f t="shared" si="5"/>
        <v/>
      </c>
      <c r="AF60" s="19" t="str">
        <f t="shared" si="6"/>
        <v/>
      </c>
      <c r="AG60" s="47" t="str">
        <f t="shared" si="7"/>
        <v xml:space="preserve">Atelier </v>
      </c>
      <c r="AH60" s="50" t="str">
        <f t="shared" si="8"/>
        <v>Actions_collectives_de_maintien_du_lien_social</v>
      </c>
      <c r="AI60" s="35" t="str">
        <f t="shared" si="9"/>
        <v>Les Passeurs de Mots (45_60)</v>
      </c>
      <c r="AQ60" s="55" t="str">
        <f t="shared" si="10"/>
        <v>Transmission_de_savoir_et_de_mémoire1</v>
      </c>
      <c r="AR60" s="55" t="str">
        <f t="shared" si="11"/>
        <v>Actions_collectives_de_maintien_du_lien_social2</v>
      </c>
      <c r="AS60" s="32">
        <f t="shared" si="12"/>
        <v>45</v>
      </c>
      <c r="AT60" s="140"/>
      <c r="AU60" s="140"/>
      <c r="AV60" s="140"/>
      <c r="AW60" s="140"/>
      <c r="AX60" s="140"/>
      <c r="AY60" s="140"/>
    </row>
    <row r="61" spans="1:51" ht="64.95" customHeight="1" thickBot="1" x14ac:dyDescent="0.35">
      <c r="A61" s="143">
        <v>45</v>
      </c>
      <c r="B61" s="60" t="s">
        <v>205</v>
      </c>
      <c r="C61" s="60"/>
      <c r="D61" s="60"/>
      <c r="E61" s="60"/>
      <c r="F61" s="127" t="s">
        <v>86</v>
      </c>
      <c r="G61" s="102"/>
      <c r="H61" s="78">
        <f t="shared" si="2"/>
        <v>176</v>
      </c>
      <c r="I61" s="79">
        <f t="shared" si="3"/>
        <v>0</v>
      </c>
      <c r="J61" s="62"/>
      <c r="K61" s="98">
        <f t="shared" si="4"/>
        <v>0</v>
      </c>
      <c r="L61" s="62"/>
      <c r="M61" s="60"/>
      <c r="N61" s="60"/>
      <c r="O61" s="130">
        <v>45</v>
      </c>
      <c r="P61" s="197" t="s">
        <v>286</v>
      </c>
      <c r="Q61" s="197" t="s">
        <v>285</v>
      </c>
      <c r="R61" s="60" t="s">
        <v>28</v>
      </c>
      <c r="S61" s="60" t="s">
        <v>130</v>
      </c>
      <c r="T61" s="66" t="s">
        <v>162</v>
      </c>
      <c r="U61" s="60" t="s">
        <v>19</v>
      </c>
      <c r="V61" s="191" t="s">
        <v>283</v>
      </c>
      <c r="W61" s="131">
        <v>95300</v>
      </c>
      <c r="X61" s="60" t="s">
        <v>140</v>
      </c>
      <c r="Y61" s="130"/>
      <c r="Z61" s="135"/>
      <c r="AA61" s="206">
        <v>5</v>
      </c>
      <c r="AB61" s="130"/>
      <c r="AC61" s="130"/>
      <c r="AD61" s="95"/>
      <c r="AE61" s="90" t="str">
        <f t="shared" si="5"/>
        <v/>
      </c>
      <c r="AF61" s="19" t="str">
        <f t="shared" si="6"/>
        <v/>
      </c>
      <c r="AG61" s="47" t="str">
        <f t="shared" si="7"/>
        <v>Autres</v>
      </c>
      <c r="AH61" s="50" t="str">
        <f t="shared" si="8"/>
        <v>Actions_collectives_de_maintien_du_lien_social</v>
      </c>
      <c r="AI61" s="35" t="str">
        <f t="shared" si="9"/>
        <v>Troupe Scénique (45_61)</v>
      </c>
      <c r="AQ61" s="55" t="str">
        <f t="shared" si="10"/>
        <v>Transmission_de_savoir_et_de_mémoire1</v>
      </c>
      <c r="AR61" s="55" t="str">
        <f t="shared" si="11"/>
        <v>Actions_collectives_de_maintien_du_lien_social2</v>
      </c>
      <c r="AS61" s="32">
        <f t="shared" si="12"/>
        <v>45</v>
      </c>
      <c r="AT61" s="140"/>
      <c r="AU61" s="140"/>
      <c r="AV61" s="140"/>
      <c r="AW61" s="140"/>
      <c r="AX61" s="140"/>
      <c r="AY61" s="140"/>
    </row>
    <row r="62" spans="1:51" ht="64.95" customHeight="1" thickBot="1" x14ac:dyDescent="0.35">
      <c r="A62" s="143">
        <v>45</v>
      </c>
      <c r="B62" s="60" t="s">
        <v>205</v>
      </c>
      <c r="C62" s="60"/>
      <c r="D62" s="60"/>
      <c r="E62" s="60"/>
      <c r="F62" s="127" t="s">
        <v>86</v>
      </c>
      <c r="G62" s="102"/>
      <c r="H62" s="78">
        <f t="shared" si="2"/>
        <v>176</v>
      </c>
      <c r="I62" s="79">
        <f t="shared" si="3"/>
        <v>0</v>
      </c>
      <c r="J62" s="62"/>
      <c r="K62" s="98">
        <f t="shared" si="4"/>
        <v>0</v>
      </c>
      <c r="L62" s="62"/>
      <c r="M62" s="60"/>
      <c r="N62" s="60"/>
      <c r="O62" s="130">
        <v>45</v>
      </c>
      <c r="P62" s="197" t="s">
        <v>287</v>
      </c>
      <c r="Q62" s="197" t="s">
        <v>288</v>
      </c>
      <c r="R62" s="60" t="s">
        <v>28</v>
      </c>
      <c r="S62" s="60" t="s">
        <v>130</v>
      </c>
      <c r="T62" s="66" t="s">
        <v>161</v>
      </c>
      <c r="U62" s="60" t="s">
        <v>12</v>
      </c>
      <c r="V62" s="191" t="s">
        <v>283</v>
      </c>
      <c r="W62" s="131">
        <v>95300</v>
      </c>
      <c r="X62" s="60" t="s">
        <v>21</v>
      </c>
      <c r="Y62" s="130"/>
      <c r="Z62" s="135"/>
      <c r="AA62" s="206">
        <v>10</v>
      </c>
      <c r="AB62" s="137"/>
      <c r="AC62" s="130"/>
      <c r="AD62" s="95"/>
      <c r="AE62" s="90" t="str">
        <f t="shared" si="5"/>
        <v/>
      </c>
      <c r="AF62" s="19" t="str">
        <f t="shared" si="6"/>
        <v/>
      </c>
      <c r="AG62" s="47" t="str">
        <f t="shared" si="7"/>
        <v xml:space="preserve">Atelier </v>
      </c>
      <c r="AH62" s="50" t="str">
        <f t="shared" si="8"/>
        <v>Actions_collectives_de_maintien_du_lien_social</v>
      </c>
      <c r="AI62" s="35" t="str">
        <f t="shared" si="9"/>
        <v>Atelier Multimédia (45_62)</v>
      </c>
      <c r="AQ62" s="55" t="str">
        <f t="shared" si="10"/>
        <v>Nouvelles_technologies1</v>
      </c>
      <c r="AR62" s="55" t="str">
        <f t="shared" si="11"/>
        <v>Actions_collectives_de_maintien_du_lien_social2</v>
      </c>
      <c r="AS62" s="32">
        <f t="shared" si="12"/>
        <v>45</v>
      </c>
      <c r="AT62" s="140"/>
      <c r="AU62" s="140"/>
      <c r="AV62" s="140"/>
      <c r="AW62" s="140"/>
      <c r="AX62" s="140"/>
      <c r="AY62" s="140"/>
    </row>
    <row r="63" spans="1:51" ht="64.95" customHeight="1" thickBot="1" x14ac:dyDescent="0.35">
      <c r="A63" s="143">
        <v>45</v>
      </c>
      <c r="B63" s="60" t="s">
        <v>205</v>
      </c>
      <c r="C63" s="60"/>
      <c r="D63" s="60"/>
      <c r="E63" s="60"/>
      <c r="F63" s="127" t="s">
        <v>86</v>
      </c>
      <c r="G63" s="102"/>
      <c r="H63" s="78">
        <f t="shared" si="2"/>
        <v>176</v>
      </c>
      <c r="I63" s="79">
        <f t="shared" si="3"/>
        <v>0</v>
      </c>
      <c r="J63" s="62"/>
      <c r="K63" s="98">
        <f t="shared" si="4"/>
        <v>0</v>
      </c>
      <c r="L63" s="62"/>
      <c r="M63" s="60"/>
      <c r="N63" s="60"/>
      <c r="O63" s="130">
        <v>45</v>
      </c>
      <c r="P63" s="197" t="s">
        <v>289</v>
      </c>
      <c r="Q63" s="197" t="s">
        <v>290</v>
      </c>
      <c r="R63" s="60" t="s">
        <v>28</v>
      </c>
      <c r="S63" s="60" t="s">
        <v>130</v>
      </c>
      <c r="T63" s="66" t="s">
        <v>169</v>
      </c>
      <c r="U63" s="60" t="s">
        <v>13</v>
      </c>
      <c r="V63" s="191" t="s">
        <v>283</v>
      </c>
      <c r="W63" s="131">
        <v>95300</v>
      </c>
      <c r="X63" s="60" t="s">
        <v>21</v>
      </c>
      <c r="Y63" s="130"/>
      <c r="Z63" s="135"/>
      <c r="AA63" s="206">
        <v>90</v>
      </c>
      <c r="AB63" s="130"/>
      <c r="AC63" s="130"/>
      <c r="AD63" s="95"/>
      <c r="AE63" s="90" t="str">
        <f t="shared" si="5"/>
        <v/>
      </c>
      <c r="AF63" s="19" t="str">
        <f t="shared" si="6"/>
        <v/>
      </c>
      <c r="AG63" s="47" t="str">
        <f t="shared" si="7"/>
        <v>Sortie</v>
      </c>
      <c r="AH63" s="50" t="str">
        <f t="shared" si="8"/>
        <v>Actions_collectives_de_maintien_du_lien_social</v>
      </c>
      <c r="AI63" s="35" t="str">
        <f t="shared" si="9"/>
        <v>On sort ce soir (45_63)</v>
      </c>
      <c r="AQ63" s="55" t="str">
        <f t="shared" si="10"/>
        <v>Lutte_contre_l_isolement1</v>
      </c>
      <c r="AR63" s="55" t="str">
        <f t="shared" si="11"/>
        <v>Actions_collectives_de_maintien_du_lien_social2</v>
      </c>
      <c r="AS63" s="32">
        <f t="shared" si="12"/>
        <v>45</v>
      </c>
      <c r="AT63" s="140"/>
      <c r="AU63" s="140"/>
      <c r="AV63" s="140"/>
      <c r="AW63" s="140"/>
      <c r="AX63" s="140"/>
      <c r="AY63" s="140"/>
    </row>
    <row r="64" spans="1:51" ht="64.95" customHeight="1" thickBot="1" x14ac:dyDescent="0.35">
      <c r="A64" s="143">
        <v>45</v>
      </c>
      <c r="B64" s="60" t="s">
        <v>205</v>
      </c>
      <c r="C64" s="60"/>
      <c r="D64" s="60"/>
      <c r="E64" s="60"/>
      <c r="F64" s="127" t="s">
        <v>86</v>
      </c>
      <c r="G64" s="102"/>
      <c r="H64" s="78">
        <f t="shared" si="2"/>
        <v>176</v>
      </c>
      <c r="I64" s="79">
        <f t="shared" si="3"/>
        <v>0</v>
      </c>
      <c r="J64" s="62"/>
      <c r="K64" s="98">
        <f t="shared" si="4"/>
        <v>0</v>
      </c>
      <c r="L64" s="62"/>
      <c r="M64" s="60"/>
      <c r="N64" s="60"/>
      <c r="O64" s="130">
        <v>45</v>
      </c>
      <c r="P64" s="197" t="s">
        <v>291</v>
      </c>
      <c r="Q64" s="197" t="s">
        <v>292</v>
      </c>
      <c r="R64" s="60" t="s">
        <v>28</v>
      </c>
      <c r="S64" s="60" t="s">
        <v>130</v>
      </c>
      <c r="T64" s="66" t="s">
        <v>169</v>
      </c>
      <c r="U64" s="60" t="s">
        <v>19</v>
      </c>
      <c r="V64" s="191" t="s">
        <v>283</v>
      </c>
      <c r="W64" s="131">
        <v>95300</v>
      </c>
      <c r="X64" s="60" t="s">
        <v>140</v>
      </c>
      <c r="Y64" s="130"/>
      <c r="Z64" s="135"/>
      <c r="AA64" s="206">
        <v>20</v>
      </c>
      <c r="AB64" s="130"/>
      <c r="AC64" s="130"/>
      <c r="AD64" s="95"/>
      <c r="AE64" s="90" t="str">
        <f t="shared" si="5"/>
        <v/>
      </c>
      <c r="AF64" s="19" t="str">
        <f t="shared" si="6"/>
        <v/>
      </c>
      <c r="AG64" s="47" t="str">
        <f t="shared" si="7"/>
        <v>Autres</v>
      </c>
      <c r="AH64" s="50" t="str">
        <f t="shared" si="8"/>
        <v>Actions_collectives_de_maintien_du_lien_social</v>
      </c>
      <c r="AI64" s="35" t="str">
        <f t="shared" si="9"/>
        <v>Animation éphémères inter générationnel (45_64)</v>
      </c>
      <c r="AQ64" s="55" t="str">
        <f t="shared" si="10"/>
        <v>Lutte_contre_l_isolement1</v>
      </c>
      <c r="AR64" s="55" t="str">
        <f t="shared" si="11"/>
        <v>Actions_collectives_de_maintien_du_lien_social2</v>
      </c>
      <c r="AS64" s="32">
        <f t="shared" si="12"/>
        <v>45</v>
      </c>
      <c r="AT64" s="140"/>
      <c r="AU64" s="140"/>
      <c r="AV64" s="140"/>
      <c r="AW64" s="140"/>
      <c r="AX64" s="140"/>
      <c r="AY64" s="140"/>
    </row>
    <row r="65" spans="1:51" ht="64.95" customHeight="1" thickBot="1" x14ac:dyDescent="0.35">
      <c r="A65" s="143">
        <v>45</v>
      </c>
      <c r="B65" s="60" t="s">
        <v>205</v>
      </c>
      <c r="C65" s="60"/>
      <c r="D65" s="60"/>
      <c r="E65" s="60"/>
      <c r="F65" s="127" t="s">
        <v>86</v>
      </c>
      <c r="G65" s="102"/>
      <c r="H65" s="78">
        <f t="shared" si="2"/>
        <v>176</v>
      </c>
      <c r="I65" s="79">
        <f t="shared" si="3"/>
        <v>0</v>
      </c>
      <c r="J65" s="62"/>
      <c r="K65" s="98">
        <f t="shared" si="4"/>
        <v>0</v>
      </c>
      <c r="L65" s="62"/>
      <c r="M65" s="60"/>
      <c r="N65" s="60"/>
      <c r="O65" s="130">
        <v>45</v>
      </c>
      <c r="P65" s="197" t="s">
        <v>293</v>
      </c>
      <c r="Q65" s="197" t="s">
        <v>285</v>
      </c>
      <c r="R65" s="60" t="s">
        <v>28</v>
      </c>
      <c r="S65" s="60" t="s">
        <v>130</v>
      </c>
      <c r="T65" s="66" t="s">
        <v>169</v>
      </c>
      <c r="U65" s="60" t="s">
        <v>12</v>
      </c>
      <c r="V65" s="191" t="s">
        <v>283</v>
      </c>
      <c r="W65" s="131">
        <v>95300</v>
      </c>
      <c r="X65" s="60" t="s">
        <v>140</v>
      </c>
      <c r="Y65" s="130"/>
      <c r="Z65" s="136"/>
      <c r="AA65" s="206">
        <v>12</v>
      </c>
      <c r="AB65" s="130"/>
      <c r="AC65" s="130"/>
      <c r="AD65" s="95"/>
      <c r="AE65" s="90" t="str">
        <f t="shared" si="5"/>
        <v/>
      </c>
      <c r="AF65" s="19" t="str">
        <f t="shared" si="6"/>
        <v/>
      </c>
      <c r="AG65" s="47" t="str">
        <f t="shared" si="7"/>
        <v xml:space="preserve">Atelier </v>
      </c>
      <c r="AH65" s="50" t="str">
        <f t="shared" si="8"/>
        <v>Actions_collectives_de_maintien_du_lien_social</v>
      </c>
      <c r="AI65" s="35" t="str">
        <f t="shared" si="9"/>
        <v>Atelier T’ chantant (45_65)</v>
      </c>
      <c r="AQ65" s="55" t="str">
        <f t="shared" si="10"/>
        <v>Lutte_contre_l_isolement1</v>
      </c>
      <c r="AR65" s="55" t="str">
        <f t="shared" si="11"/>
        <v>Actions_collectives_de_maintien_du_lien_social2</v>
      </c>
      <c r="AS65" s="32">
        <f t="shared" si="12"/>
        <v>45</v>
      </c>
      <c r="AT65" s="140"/>
      <c r="AU65" s="140"/>
      <c r="AV65" s="140"/>
      <c r="AW65" s="140"/>
      <c r="AX65" s="140"/>
      <c r="AY65" s="140"/>
    </row>
    <row r="66" spans="1:51" ht="64.95" customHeight="1" thickBot="1" x14ac:dyDescent="0.35">
      <c r="A66" s="59">
        <v>45</v>
      </c>
      <c r="B66" s="60" t="s">
        <v>205</v>
      </c>
      <c r="C66" s="60"/>
      <c r="D66" s="60"/>
      <c r="E66" s="60"/>
      <c r="F66" s="127" t="s">
        <v>86</v>
      </c>
      <c r="G66" s="102"/>
      <c r="H66" s="78">
        <f t="shared" si="2"/>
        <v>176</v>
      </c>
      <c r="I66" s="79">
        <f t="shared" si="3"/>
        <v>0</v>
      </c>
      <c r="J66" s="60"/>
      <c r="K66" s="98">
        <f t="shared" si="4"/>
        <v>0</v>
      </c>
      <c r="L66" s="60"/>
      <c r="M66" s="60"/>
      <c r="N66" s="60"/>
      <c r="O66" s="60">
        <v>45</v>
      </c>
      <c r="P66" s="198" t="s">
        <v>294</v>
      </c>
      <c r="Q66" s="198" t="s">
        <v>295</v>
      </c>
      <c r="R66" s="60" t="s">
        <v>28</v>
      </c>
      <c r="S66" s="60" t="s">
        <v>130</v>
      </c>
      <c r="T66" s="66" t="s">
        <v>161</v>
      </c>
      <c r="U66" s="60" t="s">
        <v>12</v>
      </c>
      <c r="V66" s="191" t="s">
        <v>296</v>
      </c>
      <c r="W66" s="199">
        <v>95300</v>
      </c>
      <c r="X66" s="60" t="s">
        <v>140</v>
      </c>
      <c r="Y66" s="130"/>
      <c r="Z66" s="135"/>
      <c r="AA66" s="215">
        <v>4</v>
      </c>
      <c r="AB66" s="130"/>
      <c r="AC66" s="130"/>
      <c r="AD66" s="95"/>
      <c r="AE66" s="90" t="str">
        <f t="shared" si="5"/>
        <v/>
      </c>
      <c r="AF66" s="19" t="str">
        <f t="shared" si="6"/>
        <v/>
      </c>
      <c r="AG66" s="47" t="str">
        <f t="shared" si="7"/>
        <v xml:space="preserve">Atelier </v>
      </c>
      <c r="AH66" s="50" t="str">
        <f t="shared" si="8"/>
        <v>Actions_collectives_de_maintien_du_lien_social</v>
      </c>
      <c r="AI66" s="35" t="str">
        <f t="shared" si="9"/>
        <v>Tout en image (45_66)</v>
      </c>
      <c r="AQ66" s="55" t="str">
        <f t="shared" si="10"/>
        <v>Nouvelles_technologies1</v>
      </c>
      <c r="AR66" s="55" t="str">
        <f t="shared" si="11"/>
        <v>Actions_collectives_de_maintien_du_lien_social2</v>
      </c>
      <c r="AS66" s="32">
        <f t="shared" si="12"/>
        <v>45</v>
      </c>
      <c r="AT66" s="140"/>
      <c r="AU66" s="140"/>
      <c r="AV66" s="140"/>
      <c r="AW66" s="140"/>
      <c r="AX66" s="140"/>
      <c r="AY66" s="140"/>
    </row>
    <row r="67" spans="1:51" ht="64.95" customHeight="1" thickBot="1" x14ac:dyDescent="0.35">
      <c r="A67" s="59">
        <v>45</v>
      </c>
      <c r="B67" s="60" t="s">
        <v>205</v>
      </c>
      <c r="C67" s="60"/>
      <c r="D67" s="60"/>
      <c r="E67" s="60"/>
      <c r="F67" s="127" t="s">
        <v>86</v>
      </c>
      <c r="G67" s="102"/>
      <c r="H67" s="78">
        <f t="shared" si="2"/>
        <v>176</v>
      </c>
      <c r="I67" s="79">
        <f t="shared" si="3"/>
        <v>0</v>
      </c>
      <c r="J67" s="60"/>
      <c r="K67" s="98">
        <f t="shared" si="4"/>
        <v>0</v>
      </c>
      <c r="L67" s="60"/>
      <c r="M67" s="60"/>
      <c r="N67" s="60"/>
      <c r="O67" s="60">
        <v>45</v>
      </c>
      <c r="P67" s="66" t="s">
        <v>297</v>
      </c>
      <c r="Q67" s="198" t="s">
        <v>298</v>
      </c>
      <c r="R67" s="60" t="s">
        <v>28</v>
      </c>
      <c r="S67" s="60" t="s">
        <v>130</v>
      </c>
      <c r="T67" s="66" t="s">
        <v>123</v>
      </c>
      <c r="U67" s="60" t="s">
        <v>18</v>
      </c>
      <c r="V67" s="200"/>
      <c r="W67" s="201"/>
      <c r="X67" s="60" t="s">
        <v>140</v>
      </c>
      <c r="Y67" s="130"/>
      <c r="Z67" s="135"/>
      <c r="AA67" s="215">
        <v>2</v>
      </c>
      <c r="AB67" s="130"/>
      <c r="AC67" s="130"/>
      <c r="AD67" s="95"/>
      <c r="AE67" s="90" t="str">
        <f t="shared" si="5"/>
        <v/>
      </c>
      <c r="AF67" s="19" t="str">
        <f t="shared" si="6"/>
        <v/>
      </c>
      <c r="AG67" s="47" t="str">
        <f t="shared" si="7"/>
        <v>Séjour vacances</v>
      </c>
      <c r="AH67" s="50" t="str">
        <f t="shared" si="8"/>
        <v>Actions_collectives_de_maintien_du_lien_social</v>
      </c>
      <c r="AI67" s="35" t="str">
        <f t="shared" si="9"/>
        <v>Dépaysement intergénérationnel (45_67)</v>
      </c>
      <c r="AQ67" s="55" t="str">
        <f t="shared" si="10"/>
        <v>Vacances1</v>
      </c>
      <c r="AR67" s="55" t="str">
        <f t="shared" si="11"/>
        <v>Actions_collectives_de_maintien_du_lien_social2</v>
      </c>
      <c r="AS67" s="32">
        <f t="shared" si="12"/>
        <v>45</v>
      </c>
      <c r="AT67" s="140"/>
      <c r="AU67" s="140"/>
      <c r="AV67" s="140"/>
      <c r="AW67" s="140"/>
      <c r="AX67" s="140"/>
      <c r="AY67" s="140"/>
    </row>
    <row r="68" spans="1:51" ht="64.95" customHeight="1" thickBot="1" x14ac:dyDescent="0.35">
      <c r="A68" s="59">
        <v>45</v>
      </c>
      <c r="B68" s="60" t="s">
        <v>205</v>
      </c>
      <c r="C68" s="60"/>
      <c r="D68" s="60"/>
      <c r="E68" s="60"/>
      <c r="F68" s="127" t="s">
        <v>86</v>
      </c>
      <c r="G68" s="102"/>
      <c r="H68" s="78">
        <f t="shared" si="2"/>
        <v>176</v>
      </c>
      <c r="I68" s="79">
        <f t="shared" si="3"/>
        <v>0</v>
      </c>
      <c r="J68" s="60"/>
      <c r="K68" s="98">
        <f t="shared" si="4"/>
        <v>0</v>
      </c>
      <c r="L68" s="60"/>
      <c r="M68" s="60"/>
      <c r="N68" s="60"/>
      <c r="O68" s="60">
        <v>45</v>
      </c>
      <c r="P68" s="66" t="s">
        <v>299</v>
      </c>
      <c r="Q68" s="198" t="s">
        <v>300</v>
      </c>
      <c r="R68" s="60" t="s">
        <v>28</v>
      </c>
      <c r="S68" s="60" t="s">
        <v>130</v>
      </c>
      <c r="T68" s="66" t="s">
        <v>160</v>
      </c>
      <c r="U68" s="60" t="s">
        <v>19</v>
      </c>
      <c r="V68" s="191" t="s">
        <v>296</v>
      </c>
      <c r="W68" s="199">
        <v>95300</v>
      </c>
      <c r="X68" s="60" t="s">
        <v>21</v>
      </c>
      <c r="Y68" s="130"/>
      <c r="Z68" s="135"/>
      <c r="AA68" s="215">
        <v>3</v>
      </c>
      <c r="AB68" s="130"/>
      <c r="AC68" s="130"/>
      <c r="AD68" s="95"/>
      <c r="AE68" s="90" t="str">
        <f t="shared" si="5"/>
        <v/>
      </c>
      <c r="AF68" s="19" t="str">
        <f t="shared" si="6"/>
        <v/>
      </c>
      <c r="AG68" s="47" t="str">
        <f t="shared" si="7"/>
        <v>Autres</v>
      </c>
      <c r="AH68" s="50" t="str">
        <f t="shared" si="8"/>
        <v>Actions_collectives_de_maintien_du_lien_social</v>
      </c>
      <c r="AI68" s="35" t="str">
        <f t="shared" si="9"/>
        <v>Petit bricolage pour la maison (45_68)</v>
      </c>
      <c r="AQ68" s="55" t="str">
        <f t="shared" si="10"/>
        <v>Activités_ludiques1</v>
      </c>
      <c r="AR68" s="55" t="str">
        <f t="shared" si="11"/>
        <v>Actions_collectives_de_maintien_du_lien_social2</v>
      </c>
      <c r="AS68" s="32">
        <f t="shared" si="12"/>
        <v>45</v>
      </c>
      <c r="AT68" s="140"/>
      <c r="AU68" s="140"/>
      <c r="AV68" s="140"/>
      <c r="AW68" s="140"/>
      <c r="AX68" s="140"/>
      <c r="AY68" s="140"/>
    </row>
    <row r="69" spans="1:51" ht="64.95" customHeight="1" thickBot="1" x14ac:dyDescent="0.35">
      <c r="A69" s="130">
        <v>85</v>
      </c>
      <c r="B69" s="60" t="s">
        <v>208</v>
      </c>
      <c r="C69" s="60" t="s">
        <v>93</v>
      </c>
      <c r="D69" s="60" t="s">
        <v>209</v>
      </c>
      <c r="E69" s="60" t="s">
        <v>210</v>
      </c>
      <c r="F69" s="127" t="s">
        <v>86</v>
      </c>
      <c r="G69" s="102"/>
      <c r="H69" s="78">
        <f t="shared" si="2"/>
        <v>1546</v>
      </c>
      <c r="I69" s="79">
        <f t="shared" si="3"/>
        <v>1272</v>
      </c>
      <c r="J69" s="62">
        <v>62854</v>
      </c>
      <c r="K69" s="98">
        <f t="shared" si="4"/>
        <v>40.65588615782665</v>
      </c>
      <c r="L69" s="62">
        <v>31427</v>
      </c>
      <c r="M69" s="60"/>
      <c r="N69" s="60" t="s">
        <v>240</v>
      </c>
      <c r="O69" s="130">
        <v>85</v>
      </c>
      <c r="P69" s="130"/>
      <c r="Q69" s="130"/>
      <c r="R69" s="60" t="s">
        <v>28</v>
      </c>
      <c r="S69" s="60" t="s">
        <v>130</v>
      </c>
      <c r="T69" s="66" t="s">
        <v>169</v>
      </c>
      <c r="U69" s="60" t="s">
        <v>19</v>
      </c>
      <c r="V69" s="66" t="s">
        <v>301</v>
      </c>
      <c r="W69" s="66">
        <v>95330</v>
      </c>
      <c r="X69" s="60" t="s">
        <v>21</v>
      </c>
      <c r="Y69" s="130"/>
      <c r="Z69" s="135"/>
      <c r="AA69" s="60"/>
      <c r="AB69" s="130"/>
      <c r="AC69" s="130"/>
      <c r="AD69" s="95"/>
      <c r="AE69" s="90" t="str">
        <f t="shared" si="5"/>
        <v/>
      </c>
      <c r="AF69" s="19" t="str">
        <f t="shared" si="6"/>
        <v/>
      </c>
      <c r="AG69" s="47" t="str">
        <f t="shared" si="7"/>
        <v>Autres</v>
      </c>
      <c r="AH69" s="50" t="str">
        <f t="shared" si="8"/>
        <v>Actions_collectives_de_maintien_du_lien_social</v>
      </c>
      <c r="AI69" s="35" t="str">
        <f t="shared" si="9"/>
        <v/>
      </c>
      <c r="AQ69" s="55" t="str">
        <f t="shared" si="10"/>
        <v>Lutte_contre_l_isolement1</v>
      </c>
      <c r="AR69" s="55" t="str">
        <f t="shared" si="11"/>
        <v>Actions_collectives_de_maintien_du_lien_social2</v>
      </c>
      <c r="AS69" s="32">
        <f t="shared" si="12"/>
        <v>85</v>
      </c>
      <c r="AT69" s="140"/>
      <c r="AU69" s="140"/>
      <c r="AV69" s="140"/>
      <c r="AW69" s="140"/>
      <c r="AX69" s="140"/>
      <c r="AY69" s="140"/>
    </row>
    <row r="70" spans="1:51" ht="64.95" customHeight="1" thickBot="1" x14ac:dyDescent="0.35">
      <c r="A70" s="60">
        <v>85</v>
      </c>
      <c r="B70" s="60" t="s">
        <v>208</v>
      </c>
      <c r="C70" s="60"/>
      <c r="D70" s="60"/>
      <c r="E70" s="60"/>
      <c r="F70" s="127" t="s">
        <v>86</v>
      </c>
      <c r="G70" s="102"/>
      <c r="H70" s="78">
        <f t="shared" si="2"/>
        <v>1546</v>
      </c>
      <c r="I70" s="79">
        <f t="shared" si="3"/>
        <v>1272</v>
      </c>
      <c r="J70" s="60"/>
      <c r="K70" s="98">
        <f t="shared" si="4"/>
        <v>0</v>
      </c>
      <c r="L70" s="60"/>
      <c r="M70" s="60"/>
      <c r="N70" s="60"/>
      <c r="O70" s="60">
        <v>85</v>
      </c>
      <c r="P70" s="198"/>
      <c r="Q70" s="198"/>
      <c r="R70" s="60" t="s">
        <v>28</v>
      </c>
      <c r="S70" s="60" t="s">
        <v>130</v>
      </c>
      <c r="T70" s="66" t="s">
        <v>169</v>
      </c>
      <c r="U70" s="60" t="s">
        <v>19</v>
      </c>
      <c r="V70" s="66" t="s">
        <v>301</v>
      </c>
      <c r="W70" s="199">
        <v>95330</v>
      </c>
      <c r="X70" s="60" t="s">
        <v>21</v>
      </c>
      <c r="Y70" s="130"/>
      <c r="Z70" s="135"/>
      <c r="AA70" s="216"/>
      <c r="AB70" s="130"/>
      <c r="AC70" s="130"/>
      <c r="AD70" s="95"/>
      <c r="AE70" s="90" t="str">
        <f t="shared" si="5"/>
        <v/>
      </c>
      <c r="AF70" s="19" t="str">
        <f t="shared" si="6"/>
        <v/>
      </c>
      <c r="AG70" s="47" t="str">
        <f t="shared" si="7"/>
        <v>Autres</v>
      </c>
      <c r="AH70" s="50" t="str">
        <f t="shared" si="8"/>
        <v>Actions_collectives_de_maintien_du_lien_social</v>
      </c>
      <c r="AI70" s="35" t="str">
        <f t="shared" si="9"/>
        <v/>
      </c>
      <c r="AQ70" s="55" t="str">
        <f t="shared" si="10"/>
        <v>Lutte_contre_l_isolement1</v>
      </c>
      <c r="AR70" s="55" t="str">
        <f t="shared" si="11"/>
        <v>Actions_collectives_de_maintien_du_lien_social2</v>
      </c>
      <c r="AS70" s="32">
        <f t="shared" si="12"/>
        <v>85</v>
      </c>
      <c r="AT70" s="140"/>
      <c r="AU70" s="140"/>
      <c r="AV70" s="140"/>
      <c r="AW70" s="140"/>
      <c r="AX70" s="140"/>
      <c r="AY70" s="140"/>
    </row>
    <row r="71" spans="1:51" ht="64.95" customHeight="1" thickBot="1" x14ac:dyDescent="0.35">
      <c r="A71" s="130">
        <v>86</v>
      </c>
      <c r="B71" s="60" t="s">
        <v>211</v>
      </c>
      <c r="C71" s="60" t="s">
        <v>93</v>
      </c>
      <c r="D71" s="61" t="s">
        <v>212</v>
      </c>
      <c r="E71" s="61" t="s">
        <v>213</v>
      </c>
      <c r="F71" s="127" t="s">
        <v>86</v>
      </c>
      <c r="G71" s="102"/>
      <c r="H71" s="78">
        <f t="shared" si="2"/>
        <v>167</v>
      </c>
      <c r="I71" s="79">
        <f t="shared" si="3"/>
        <v>0</v>
      </c>
      <c r="J71" s="62">
        <v>69420</v>
      </c>
      <c r="K71" s="98">
        <f t="shared" si="4"/>
        <v>415.68862275449101</v>
      </c>
      <c r="L71" s="62">
        <v>34500</v>
      </c>
      <c r="M71" s="60"/>
      <c r="N71" s="60" t="s">
        <v>241</v>
      </c>
      <c r="O71" s="130">
        <v>86</v>
      </c>
      <c r="P71" s="130" t="s">
        <v>302</v>
      </c>
      <c r="Q71" s="130" t="s">
        <v>303</v>
      </c>
      <c r="R71" s="60" t="s">
        <v>28</v>
      </c>
      <c r="S71" s="60" t="s">
        <v>128</v>
      </c>
      <c r="T71" s="66" t="s">
        <v>2</v>
      </c>
      <c r="U71" s="60" t="s">
        <v>12</v>
      </c>
      <c r="V71" s="66" t="s">
        <v>304</v>
      </c>
      <c r="W71" s="131">
        <v>95190</v>
      </c>
      <c r="X71" s="60" t="s">
        <v>21</v>
      </c>
      <c r="Y71" s="130"/>
      <c r="Z71" s="135"/>
      <c r="AA71" s="60">
        <v>12</v>
      </c>
      <c r="AB71" s="130"/>
      <c r="AC71" s="130"/>
      <c r="AD71" s="95"/>
      <c r="AE71" s="90" t="str">
        <f t="shared" si="5"/>
        <v/>
      </c>
      <c r="AF71" s="19" t="str">
        <f t="shared" si="6"/>
        <v/>
      </c>
      <c r="AG71" s="47" t="str">
        <f t="shared" si="7"/>
        <v xml:space="preserve">Atelier </v>
      </c>
      <c r="AH71" s="50" t="str">
        <f t="shared" si="8"/>
        <v>Actions_collectives_de_prévention</v>
      </c>
      <c r="AI71" s="35" t="str">
        <f t="shared" si="9"/>
        <v>Cuisiner sa santé (86_71)</v>
      </c>
      <c r="AQ71" s="55" t="str">
        <f t="shared" si="10"/>
        <v>Nutrition1</v>
      </c>
      <c r="AR71" s="55" t="str">
        <f t="shared" si="11"/>
        <v>Actions_collectives_de_prévention2</v>
      </c>
      <c r="AS71" s="32">
        <f t="shared" si="12"/>
        <v>86</v>
      </c>
      <c r="AT71" s="140"/>
      <c r="AU71" s="140"/>
      <c r="AV71" s="140"/>
      <c r="AW71" s="140"/>
      <c r="AX71" s="140"/>
      <c r="AY71" s="140"/>
    </row>
    <row r="72" spans="1:51" ht="64.95" customHeight="1" thickBot="1" x14ac:dyDescent="0.35">
      <c r="A72" s="130">
        <v>86</v>
      </c>
      <c r="B72" s="60" t="s">
        <v>211</v>
      </c>
      <c r="C72" s="60"/>
      <c r="D72" s="60"/>
      <c r="E72" s="60"/>
      <c r="F72" s="127" t="s">
        <v>86</v>
      </c>
      <c r="G72" s="102"/>
      <c r="H72" s="78">
        <f t="shared" si="2"/>
        <v>167</v>
      </c>
      <c r="I72" s="79">
        <f t="shared" si="3"/>
        <v>0</v>
      </c>
      <c r="J72" s="62"/>
      <c r="K72" s="98">
        <f t="shared" si="4"/>
        <v>0</v>
      </c>
      <c r="L72" s="62"/>
      <c r="M72" s="60"/>
      <c r="N72" s="60"/>
      <c r="O72" s="130">
        <v>86</v>
      </c>
      <c r="P72" s="130" t="s">
        <v>305</v>
      </c>
      <c r="Q72" s="130" t="s">
        <v>306</v>
      </c>
      <c r="R72" s="60" t="s">
        <v>28</v>
      </c>
      <c r="S72" s="60" t="s">
        <v>128</v>
      </c>
      <c r="T72" s="66" t="s">
        <v>154</v>
      </c>
      <c r="U72" s="60" t="s">
        <v>19</v>
      </c>
      <c r="V72" s="66" t="s">
        <v>304</v>
      </c>
      <c r="W72" s="131">
        <v>95190</v>
      </c>
      <c r="X72" s="60" t="s">
        <v>21</v>
      </c>
      <c r="Y72" s="130"/>
      <c r="Z72" s="135"/>
      <c r="AA72" s="60">
        <v>50</v>
      </c>
      <c r="AB72" s="130"/>
      <c r="AC72" s="130"/>
      <c r="AD72" s="95"/>
      <c r="AE72" s="90" t="str">
        <f t="shared" si="5"/>
        <v/>
      </c>
      <c r="AF72" s="19" t="str">
        <f t="shared" si="6"/>
        <v/>
      </c>
      <c r="AG72" s="47" t="str">
        <f t="shared" si="7"/>
        <v>Autres</v>
      </c>
      <c r="AH72" s="50" t="str">
        <f t="shared" si="8"/>
        <v>Actions_collectives_de_prévention</v>
      </c>
      <c r="AI72" s="35" t="str">
        <f t="shared" si="9"/>
        <v>Séances d’information (86_72)</v>
      </c>
      <c r="AQ72" s="55" t="str">
        <f t="shared" si="10"/>
        <v>Accès_aux_droits1</v>
      </c>
      <c r="AR72" s="55" t="str">
        <f t="shared" si="11"/>
        <v>Actions_collectives_de_prévention2</v>
      </c>
      <c r="AS72" s="32">
        <f t="shared" si="12"/>
        <v>86</v>
      </c>
      <c r="AT72" s="140"/>
      <c r="AU72" s="140"/>
      <c r="AV72" s="140"/>
      <c r="AW72" s="140"/>
      <c r="AX72" s="140"/>
      <c r="AY72" s="140"/>
    </row>
    <row r="73" spans="1:51" ht="64.95" customHeight="1" thickBot="1" x14ac:dyDescent="0.35">
      <c r="A73" s="130">
        <v>86</v>
      </c>
      <c r="B73" s="60" t="s">
        <v>211</v>
      </c>
      <c r="C73" s="60"/>
      <c r="D73" s="60"/>
      <c r="E73" s="60"/>
      <c r="F73" s="127" t="s">
        <v>86</v>
      </c>
      <c r="G73" s="102"/>
      <c r="H73" s="78">
        <f t="shared" si="2"/>
        <v>167</v>
      </c>
      <c r="I73" s="79">
        <f t="shared" si="3"/>
        <v>0</v>
      </c>
      <c r="J73" s="62"/>
      <c r="K73" s="98">
        <f t="shared" si="4"/>
        <v>0</v>
      </c>
      <c r="L73" s="62"/>
      <c r="M73" s="60"/>
      <c r="N73" s="60"/>
      <c r="O73" s="130">
        <v>86</v>
      </c>
      <c r="P73" s="130" t="s">
        <v>307</v>
      </c>
      <c r="Q73" s="130" t="s">
        <v>308</v>
      </c>
      <c r="R73" s="60" t="s">
        <v>28</v>
      </c>
      <c r="S73" s="60" t="s">
        <v>128</v>
      </c>
      <c r="T73" s="66" t="s">
        <v>165</v>
      </c>
      <c r="U73" s="60" t="s">
        <v>19</v>
      </c>
      <c r="V73" s="66" t="s">
        <v>304</v>
      </c>
      <c r="W73" s="131">
        <v>95190</v>
      </c>
      <c r="X73" s="60" t="s">
        <v>21</v>
      </c>
      <c r="Y73" s="130"/>
      <c r="Z73" s="135"/>
      <c r="AA73" s="60">
        <v>12</v>
      </c>
      <c r="AB73" s="130"/>
      <c r="AC73" s="130"/>
      <c r="AD73" s="95"/>
      <c r="AE73" s="90" t="str">
        <f t="shared" si="5"/>
        <v/>
      </c>
      <c r="AF73" s="19" t="str">
        <f t="shared" si="6"/>
        <v/>
      </c>
      <c r="AG73" s="47" t="str">
        <f t="shared" si="7"/>
        <v>Autres</v>
      </c>
      <c r="AH73" s="50" t="str">
        <f t="shared" si="8"/>
        <v>Actions_collectives_de_prévention</v>
      </c>
      <c r="AI73" s="35" t="str">
        <f t="shared" si="9"/>
        <v>Café Social/estime de soi (86_73)</v>
      </c>
      <c r="AQ73" s="55" t="str">
        <f t="shared" si="10"/>
        <v>Bien_être_et_Estime_de_soi1</v>
      </c>
      <c r="AR73" s="55" t="str">
        <f t="shared" si="11"/>
        <v>Actions_collectives_de_prévention2</v>
      </c>
      <c r="AS73" s="32">
        <f t="shared" si="12"/>
        <v>86</v>
      </c>
      <c r="AT73" s="140"/>
      <c r="AU73" s="140"/>
      <c r="AV73" s="140"/>
      <c r="AW73" s="140"/>
      <c r="AX73" s="140"/>
      <c r="AY73" s="140"/>
    </row>
    <row r="74" spans="1:51" ht="64.95" customHeight="1" thickBot="1" x14ac:dyDescent="0.35">
      <c r="A74" s="130">
        <v>86</v>
      </c>
      <c r="B74" s="60" t="s">
        <v>211</v>
      </c>
      <c r="C74" s="60"/>
      <c r="D74" s="60"/>
      <c r="E74" s="60"/>
      <c r="F74" s="127" t="s">
        <v>86</v>
      </c>
      <c r="G74" s="102"/>
      <c r="H74" s="78">
        <f t="shared" si="2"/>
        <v>167</v>
      </c>
      <c r="I74" s="79">
        <f t="shared" si="3"/>
        <v>0</v>
      </c>
      <c r="J74" s="62"/>
      <c r="K74" s="98">
        <f t="shared" si="4"/>
        <v>0</v>
      </c>
      <c r="L74" s="62"/>
      <c r="M74" s="60"/>
      <c r="N74" s="60"/>
      <c r="O74" s="130">
        <v>86</v>
      </c>
      <c r="P74" s="130" t="s">
        <v>309</v>
      </c>
      <c r="Q74" s="130" t="s">
        <v>310</v>
      </c>
      <c r="R74" s="60" t="s">
        <v>28</v>
      </c>
      <c r="S74" s="60" t="s">
        <v>130</v>
      </c>
      <c r="T74" s="66" t="s">
        <v>169</v>
      </c>
      <c r="U74" s="60" t="s">
        <v>19</v>
      </c>
      <c r="V74" s="66" t="s">
        <v>304</v>
      </c>
      <c r="W74" s="131">
        <v>95190</v>
      </c>
      <c r="X74" s="60" t="s">
        <v>21</v>
      </c>
      <c r="Y74" s="130"/>
      <c r="Z74" s="135"/>
      <c r="AA74" s="60">
        <v>25</v>
      </c>
      <c r="AB74" s="130"/>
      <c r="AC74" s="130"/>
      <c r="AD74" s="95"/>
      <c r="AE74" s="90" t="str">
        <f t="shared" si="5"/>
        <v/>
      </c>
      <c r="AF74" s="19" t="str">
        <f t="shared" si="6"/>
        <v/>
      </c>
      <c r="AG74" s="47" t="str">
        <f t="shared" si="7"/>
        <v>Autres</v>
      </c>
      <c r="AH74" s="50" t="str">
        <f t="shared" si="8"/>
        <v>Actions_collectives_de_maintien_du_lien_social</v>
      </c>
      <c r="AI74" s="35" t="str">
        <f t="shared" si="9"/>
        <v>Repas conviviaux (86_74)</v>
      </c>
      <c r="AQ74" s="55" t="str">
        <f t="shared" si="10"/>
        <v>Lutte_contre_l_isolement1</v>
      </c>
      <c r="AR74" s="55" t="str">
        <f t="shared" si="11"/>
        <v>Actions_collectives_de_maintien_du_lien_social2</v>
      </c>
      <c r="AS74" s="32">
        <f t="shared" si="12"/>
        <v>86</v>
      </c>
      <c r="AT74" s="140"/>
      <c r="AU74" s="140"/>
      <c r="AV74" s="140"/>
      <c r="AW74" s="140"/>
      <c r="AX74" s="140"/>
      <c r="AY74" s="140"/>
    </row>
    <row r="75" spans="1:51" ht="64.95" customHeight="1" thickBot="1" x14ac:dyDescent="0.35">
      <c r="A75" s="130">
        <v>86</v>
      </c>
      <c r="B75" s="60" t="s">
        <v>211</v>
      </c>
      <c r="C75" s="60"/>
      <c r="D75" s="60"/>
      <c r="E75" s="60"/>
      <c r="F75" s="127" t="s">
        <v>86</v>
      </c>
      <c r="G75" s="102"/>
      <c r="H75" s="78">
        <f t="shared" si="2"/>
        <v>167</v>
      </c>
      <c r="I75" s="79">
        <f t="shared" si="3"/>
        <v>0</v>
      </c>
      <c r="J75" s="62"/>
      <c r="K75" s="98">
        <f t="shared" si="4"/>
        <v>0</v>
      </c>
      <c r="L75" s="62"/>
      <c r="M75" s="60"/>
      <c r="N75" s="60"/>
      <c r="O75" s="130">
        <v>86</v>
      </c>
      <c r="P75" s="130" t="s">
        <v>311</v>
      </c>
      <c r="Q75" s="130" t="s">
        <v>312</v>
      </c>
      <c r="R75" s="60" t="s">
        <v>28</v>
      </c>
      <c r="S75" s="60" t="s">
        <v>130</v>
      </c>
      <c r="T75" s="66" t="s">
        <v>162</v>
      </c>
      <c r="U75" s="60" t="s">
        <v>12</v>
      </c>
      <c r="V75" s="66" t="s">
        <v>304</v>
      </c>
      <c r="W75" s="131">
        <v>95190</v>
      </c>
      <c r="X75" s="60" t="s">
        <v>21</v>
      </c>
      <c r="Y75" s="130"/>
      <c r="Z75" s="135"/>
      <c r="AA75" s="60">
        <v>12</v>
      </c>
      <c r="AB75" s="130"/>
      <c r="AC75" s="130"/>
      <c r="AD75" s="95"/>
      <c r="AE75" s="90" t="str">
        <f t="shared" si="5"/>
        <v/>
      </c>
      <c r="AF75" s="19" t="str">
        <f t="shared" si="6"/>
        <v/>
      </c>
      <c r="AG75" s="47" t="str">
        <f t="shared" si="7"/>
        <v xml:space="preserve">Atelier </v>
      </c>
      <c r="AH75" s="50" t="str">
        <f t="shared" si="8"/>
        <v>Actions_collectives_de_maintien_du_lien_social</v>
      </c>
      <c r="AI75" s="35" t="str">
        <f t="shared" si="9"/>
        <v>Atelier intergénérationnel (86_75)</v>
      </c>
      <c r="AQ75" s="55" t="str">
        <f t="shared" si="10"/>
        <v>Transmission_de_savoir_et_de_mémoire1</v>
      </c>
      <c r="AR75" s="55" t="str">
        <f t="shared" si="11"/>
        <v>Actions_collectives_de_maintien_du_lien_social2</v>
      </c>
      <c r="AS75" s="32">
        <f t="shared" si="12"/>
        <v>86</v>
      </c>
      <c r="AT75" s="140"/>
      <c r="AU75" s="140"/>
      <c r="AV75" s="140"/>
      <c r="AW75" s="140"/>
      <c r="AX75" s="140"/>
      <c r="AY75" s="140"/>
    </row>
    <row r="76" spans="1:51" ht="64.95" customHeight="1" thickBot="1" x14ac:dyDescent="0.35">
      <c r="A76" s="130">
        <v>86</v>
      </c>
      <c r="B76" s="60" t="s">
        <v>211</v>
      </c>
      <c r="C76" s="60"/>
      <c r="D76" s="60"/>
      <c r="E76" s="60"/>
      <c r="F76" s="127" t="s">
        <v>86</v>
      </c>
      <c r="G76" s="102"/>
      <c r="H76" s="78">
        <f t="shared" si="2"/>
        <v>167</v>
      </c>
      <c r="I76" s="79">
        <f t="shared" si="3"/>
        <v>0</v>
      </c>
      <c r="J76" s="62"/>
      <c r="K76" s="98">
        <f t="shared" si="4"/>
        <v>0</v>
      </c>
      <c r="L76" s="62"/>
      <c r="M76" s="60"/>
      <c r="N76" s="60"/>
      <c r="O76" s="130">
        <v>86</v>
      </c>
      <c r="P76" s="130" t="s">
        <v>313</v>
      </c>
      <c r="Q76" s="130" t="s">
        <v>314</v>
      </c>
      <c r="R76" s="60" t="s">
        <v>28</v>
      </c>
      <c r="S76" s="60" t="s">
        <v>130</v>
      </c>
      <c r="T76" s="66" t="s">
        <v>161</v>
      </c>
      <c r="U76" s="60" t="s">
        <v>12</v>
      </c>
      <c r="V76" s="66" t="s">
        <v>304</v>
      </c>
      <c r="W76" s="131">
        <v>95190</v>
      </c>
      <c r="X76" s="60" t="s">
        <v>21</v>
      </c>
      <c r="Y76" s="130"/>
      <c r="Z76" s="135"/>
      <c r="AA76" s="60">
        <v>12</v>
      </c>
      <c r="AB76" s="130"/>
      <c r="AC76" s="130"/>
      <c r="AD76" s="95"/>
      <c r="AE76" s="90" t="str">
        <f t="shared" si="5"/>
        <v/>
      </c>
      <c r="AF76" s="19" t="str">
        <f t="shared" si="6"/>
        <v/>
      </c>
      <c r="AG76" s="47" t="str">
        <f t="shared" si="7"/>
        <v xml:space="preserve">Atelier </v>
      </c>
      <c r="AH76" s="50" t="str">
        <f t="shared" si="8"/>
        <v>Actions_collectives_de_maintien_du_lien_social</v>
      </c>
      <c r="AI76" s="35" t="str">
        <f t="shared" si="9"/>
        <v xml:space="preserve">
Atelier numérique
informatique/logiciels/
application
 (86_76)</v>
      </c>
      <c r="AQ76" s="55" t="str">
        <f t="shared" si="10"/>
        <v>Nouvelles_technologies1</v>
      </c>
      <c r="AR76" s="55" t="str">
        <f t="shared" si="11"/>
        <v>Actions_collectives_de_maintien_du_lien_social2</v>
      </c>
      <c r="AS76" s="32">
        <f t="shared" si="12"/>
        <v>86</v>
      </c>
      <c r="AT76" s="140"/>
      <c r="AU76" s="140"/>
      <c r="AV76" s="140"/>
      <c r="AW76" s="140"/>
      <c r="AX76" s="140"/>
      <c r="AY76" s="140"/>
    </row>
    <row r="77" spans="1:51" ht="64.95" customHeight="1" thickBot="1" x14ac:dyDescent="0.35">
      <c r="A77" s="130">
        <v>86</v>
      </c>
      <c r="B77" s="60" t="s">
        <v>211</v>
      </c>
      <c r="C77" s="60"/>
      <c r="D77" s="60"/>
      <c r="E77" s="60"/>
      <c r="F77" s="127" t="s">
        <v>86</v>
      </c>
      <c r="G77" s="102"/>
      <c r="H77" s="78">
        <f t="shared" si="2"/>
        <v>167</v>
      </c>
      <c r="I77" s="79">
        <f t="shared" si="3"/>
        <v>0</v>
      </c>
      <c r="J77" s="62"/>
      <c r="K77" s="98">
        <f t="shared" si="4"/>
        <v>0</v>
      </c>
      <c r="L77" s="62"/>
      <c r="M77" s="60"/>
      <c r="N77" s="60"/>
      <c r="O77" s="130">
        <v>86</v>
      </c>
      <c r="P77" s="130" t="s">
        <v>315</v>
      </c>
      <c r="Q77" s="130" t="s">
        <v>316</v>
      </c>
      <c r="R77" s="60" t="s">
        <v>28</v>
      </c>
      <c r="S77" s="60" t="s">
        <v>128</v>
      </c>
      <c r="T77" s="66" t="s">
        <v>5</v>
      </c>
      <c r="U77" s="60" t="s">
        <v>12</v>
      </c>
      <c r="V77" s="66" t="s">
        <v>304</v>
      </c>
      <c r="W77" s="131">
        <v>95190</v>
      </c>
      <c r="X77" s="60" t="s">
        <v>21</v>
      </c>
      <c r="Y77" s="130"/>
      <c r="Z77" s="135"/>
      <c r="AA77" s="60">
        <v>7</v>
      </c>
      <c r="AB77" s="130"/>
      <c r="AC77" s="130"/>
      <c r="AD77" s="95"/>
      <c r="AE77" s="90" t="str">
        <f t="shared" si="5"/>
        <v/>
      </c>
      <c r="AF77" s="19" t="str">
        <f t="shared" si="6"/>
        <v/>
      </c>
      <c r="AG77" s="47" t="str">
        <f t="shared" si="7"/>
        <v xml:space="preserve">Atelier </v>
      </c>
      <c r="AH77" s="50" t="str">
        <f t="shared" si="8"/>
        <v>Actions_collectives_de_prévention</v>
      </c>
      <c r="AI77" s="35" t="str">
        <f t="shared" si="9"/>
        <v>Atelier théâtre (86_77)</v>
      </c>
      <c r="AQ77" s="55" t="str">
        <f t="shared" si="10"/>
        <v>Mémoire1</v>
      </c>
      <c r="AR77" s="55" t="str">
        <f t="shared" si="11"/>
        <v>Actions_collectives_de_prévention2</v>
      </c>
      <c r="AS77" s="32">
        <f t="shared" si="12"/>
        <v>86</v>
      </c>
      <c r="AT77" s="140"/>
      <c r="AU77" s="140"/>
      <c r="AV77" s="140"/>
      <c r="AW77" s="140"/>
      <c r="AX77" s="140"/>
      <c r="AY77" s="140"/>
    </row>
    <row r="78" spans="1:51" ht="64.95" customHeight="1" thickBot="1" x14ac:dyDescent="0.35">
      <c r="A78" s="130">
        <v>86</v>
      </c>
      <c r="B78" s="60" t="s">
        <v>211</v>
      </c>
      <c r="C78" s="60"/>
      <c r="D78" s="60"/>
      <c r="E78" s="60"/>
      <c r="F78" s="127" t="s">
        <v>86</v>
      </c>
      <c r="G78" s="102"/>
      <c r="H78" s="78">
        <f t="shared" si="2"/>
        <v>167</v>
      </c>
      <c r="I78" s="79">
        <f t="shared" si="3"/>
        <v>0</v>
      </c>
      <c r="J78" s="62"/>
      <c r="K78" s="98">
        <f t="shared" si="4"/>
        <v>0</v>
      </c>
      <c r="L78" s="62"/>
      <c r="M78" s="60"/>
      <c r="N78" s="60"/>
      <c r="O78" s="130">
        <v>86</v>
      </c>
      <c r="P78" s="130" t="s">
        <v>317</v>
      </c>
      <c r="Q78" s="130" t="s">
        <v>318</v>
      </c>
      <c r="R78" s="60" t="s">
        <v>28</v>
      </c>
      <c r="S78" s="60" t="s">
        <v>130</v>
      </c>
      <c r="T78" s="66" t="s">
        <v>9</v>
      </c>
      <c r="U78" s="60" t="s">
        <v>13</v>
      </c>
      <c r="V78" s="66" t="s">
        <v>304</v>
      </c>
      <c r="W78" s="131">
        <v>95190</v>
      </c>
      <c r="X78" s="60" t="s">
        <v>21</v>
      </c>
      <c r="Y78" s="130"/>
      <c r="Z78" s="177"/>
      <c r="AA78" s="60">
        <v>25</v>
      </c>
      <c r="AB78" s="130"/>
      <c r="AC78" s="130"/>
      <c r="AD78" s="95"/>
      <c r="AE78" s="90" t="str">
        <f t="shared" si="5"/>
        <v/>
      </c>
      <c r="AF78" s="19" t="str">
        <f t="shared" si="6"/>
        <v/>
      </c>
      <c r="AG78" s="47" t="str">
        <f t="shared" si="7"/>
        <v>Sortie</v>
      </c>
      <c r="AH78" s="50" t="str">
        <f t="shared" si="8"/>
        <v>Actions_collectives_de_maintien_du_lien_social</v>
      </c>
      <c r="AI78" s="35" t="str">
        <f t="shared" si="9"/>
        <v>Sorties culturelles et de loisirs (86_78)</v>
      </c>
      <c r="AQ78" s="55" t="str">
        <f t="shared" si="10"/>
        <v>Culture1</v>
      </c>
      <c r="AR78" s="55" t="str">
        <f t="shared" si="11"/>
        <v>Actions_collectives_de_maintien_du_lien_social2</v>
      </c>
      <c r="AS78" s="32">
        <f t="shared" si="12"/>
        <v>86</v>
      </c>
      <c r="AT78" s="140"/>
      <c r="AU78" s="140"/>
      <c r="AV78" s="140"/>
      <c r="AW78" s="140"/>
      <c r="AX78" s="140"/>
      <c r="AY78" s="140"/>
    </row>
    <row r="79" spans="1:51" ht="64.95" customHeight="1" thickBot="1" x14ac:dyDescent="0.35">
      <c r="A79" s="60">
        <v>86</v>
      </c>
      <c r="B79" s="60" t="s">
        <v>211</v>
      </c>
      <c r="C79" s="60"/>
      <c r="D79" s="60"/>
      <c r="E79" s="60"/>
      <c r="F79" s="127" t="s">
        <v>86</v>
      </c>
      <c r="G79" s="102"/>
      <c r="H79" s="78">
        <f t="shared" si="2"/>
        <v>167</v>
      </c>
      <c r="I79" s="79">
        <f t="shared" si="3"/>
        <v>0</v>
      </c>
      <c r="J79" s="60"/>
      <c r="K79" s="98">
        <f t="shared" si="4"/>
        <v>0</v>
      </c>
      <c r="L79" s="60"/>
      <c r="M79" s="60"/>
      <c r="N79" s="60"/>
      <c r="O79" s="60">
        <v>86</v>
      </c>
      <c r="P79" s="198" t="s">
        <v>319</v>
      </c>
      <c r="Q79" s="198" t="s">
        <v>320</v>
      </c>
      <c r="R79" s="60" t="s">
        <v>28</v>
      </c>
      <c r="S79" s="60" t="s">
        <v>130</v>
      </c>
      <c r="T79" s="66" t="s">
        <v>169</v>
      </c>
      <c r="U79" s="60" t="s">
        <v>12</v>
      </c>
      <c r="V79" s="66" t="s">
        <v>304</v>
      </c>
      <c r="W79" s="199">
        <v>95190</v>
      </c>
      <c r="X79" s="60" t="s">
        <v>21</v>
      </c>
      <c r="Y79" s="130"/>
      <c r="Z79" s="177"/>
      <c r="AA79" s="216">
        <v>12</v>
      </c>
      <c r="AB79" s="130"/>
      <c r="AC79" s="130"/>
      <c r="AD79" s="95"/>
      <c r="AE79" s="90" t="str">
        <f t="shared" si="5"/>
        <v/>
      </c>
      <c r="AF79" s="19" t="str">
        <f t="shared" si="6"/>
        <v/>
      </c>
      <c r="AG79" s="47" t="str">
        <f t="shared" si="7"/>
        <v xml:space="preserve">Atelier </v>
      </c>
      <c r="AH79" s="50" t="str">
        <f t="shared" si="8"/>
        <v>Actions_collectives_de_maintien_du_lien_social</v>
      </c>
      <c r="AI79" s="35" t="str">
        <f t="shared" si="9"/>
        <v>Conversation (86_79)</v>
      </c>
      <c r="AQ79" s="55" t="str">
        <f t="shared" si="10"/>
        <v>Lutte_contre_l_isolement1</v>
      </c>
      <c r="AR79" s="55" t="str">
        <f t="shared" si="11"/>
        <v>Actions_collectives_de_maintien_du_lien_social2</v>
      </c>
      <c r="AS79" s="32">
        <f t="shared" si="12"/>
        <v>86</v>
      </c>
      <c r="AT79" s="140"/>
      <c r="AU79" s="140"/>
      <c r="AV79" s="140"/>
      <c r="AW79" s="140"/>
      <c r="AX79" s="140"/>
      <c r="AY79" s="140"/>
    </row>
    <row r="80" spans="1:51" ht="64.95" customHeight="1" thickBot="1" x14ac:dyDescent="0.35">
      <c r="A80" s="130">
        <v>88</v>
      </c>
      <c r="B80" s="60" t="s">
        <v>214</v>
      </c>
      <c r="C80" s="60" t="s">
        <v>90</v>
      </c>
      <c r="D80" s="60" t="s">
        <v>215</v>
      </c>
      <c r="E80" s="60" t="s">
        <v>216</v>
      </c>
      <c r="F80" s="127" t="s">
        <v>86</v>
      </c>
      <c r="G80" s="102"/>
      <c r="H80" s="78">
        <f t="shared" si="2"/>
        <v>65</v>
      </c>
      <c r="I80" s="79">
        <f t="shared" si="3"/>
        <v>0</v>
      </c>
      <c r="J80" s="62">
        <v>28960</v>
      </c>
      <c r="K80" s="98">
        <f t="shared" si="4"/>
        <v>445.53846153846155</v>
      </c>
      <c r="L80" s="62">
        <v>10000</v>
      </c>
      <c r="M80" s="60"/>
      <c r="N80" s="60" t="s">
        <v>242</v>
      </c>
      <c r="O80" s="130">
        <v>88</v>
      </c>
      <c r="P80" s="66" t="s">
        <v>321</v>
      </c>
      <c r="Q80" s="66" t="s">
        <v>322</v>
      </c>
      <c r="R80" s="60" t="s">
        <v>28</v>
      </c>
      <c r="S80" s="60" t="s">
        <v>130</v>
      </c>
      <c r="T80" s="66" t="s">
        <v>161</v>
      </c>
      <c r="U80" s="60" t="s">
        <v>12</v>
      </c>
      <c r="V80" s="66" t="s">
        <v>323</v>
      </c>
      <c r="W80" s="66">
        <v>95470</v>
      </c>
      <c r="X80" s="60" t="s">
        <v>21</v>
      </c>
      <c r="Y80" s="130"/>
      <c r="Z80" s="177"/>
      <c r="AA80" s="130">
        <v>25</v>
      </c>
      <c r="AB80" s="130"/>
      <c r="AC80" s="130"/>
      <c r="AD80" s="95"/>
      <c r="AE80" s="90" t="str">
        <f t="shared" si="5"/>
        <v/>
      </c>
      <c r="AF80" s="19" t="str">
        <f t="shared" si="6"/>
        <v/>
      </c>
      <c r="AG80" s="47" t="str">
        <f t="shared" si="7"/>
        <v xml:space="preserve">Atelier </v>
      </c>
      <c r="AH80" s="50" t="str">
        <f t="shared" si="8"/>
        <v>Actions_collectives_de_maintien_du_lien_social</v>
      </c>
      <c r="AI80" s="35" t="str">
        <f t="shared" si="9"/>
        <v>Ateliers informatiques (88_80)</v>
      </c>
      <c r="AQ80" s="55" t="str">
        <f t="shared" si="10"/>
        <v>Nouvelles_technologies1</v>
      </c>
      <c r="AR80" s="55" t="str">
        <f t="shared" si="11"/>
        <v>Actions_collectives_de_maintien_du_lien_social2</v>
      </c>
      <c r="AS80" s="32">
        <f t="shared" si="12"/>
        <v>88</v>
      </c>
      <c r="AT80" s="140"/>
      <c r="AU80" s="140"/>
      <c r="AV80" s="140"/>
      <c r="AW80" s="140"/>
      <c r="AX80" s="140"/>
      <c r="AY80" s="140"/>
    </row>
    <row r="81" spans="1:51" ht="64.95" customHeight="1" thickBot="1" x14ac:dyDescent="0.35">
      <c r="A81" s="130">
        <v>88</v>
      </c>
      <c r="B81" s="60" t="s">
        <v>214</v>
      </c>
      <c r="C81" s="60"/>
      <c r="D81" s="60"/>
      <c r="E81" s="60"/>
      <c r="F81" s="127" t="s">
        <v>86</v>
      </c>
      <c r="G81" s="102"/>
      <c r="H81" s="78">
        <f t="shared" si="2"/>
        <v>65</v>
      </c>
      <c r="I81" s="79">
        <f t="shared" si="3"/>
        <v>0</v>
      </c>
      <c r="J81" s="62"/>
      <c r="K81" s="98">
        <f t="shared" si="4"/>
        <v>0</v>
      </c>
      <c r="L81" s="62"/>
      <c r="M81" s="60"/>
      <c r="N81" s="60"/>
      <c r="O81" s="130">
        <v>88</v>
      </c>
      <c r="P81" s="66" t="s">
        <v>324</v>
      </c>
      <c r="Q81" s="66" t="s">
        <v>325</v>
      </c>
      <c r="R81" s="60" t="s">
        <v>28</v>
      </c>
      <c r="S81" s="60" t="s">
        <v>128</v>
      </c>
      <c r="T81" s="66" t="s">
        <v>166</v>
      </c>
      <c r="U81" s="60" t="s">
        <v>12</v>
      </c>
      <c r="V81" s="66" t="s">
        <v>323</v>
      </c>
      <c r="W81" s="66">
        <v>95470</v>
      </c>
      <c r="X81" s="60" t="s">
        <v>141</v>
      </c>
      <c r="Y81" s="130"/>
      <c r="Z81" s="177"/>
      <c r="AA81" s="130">
        <v>40</v>
      </c>
      <c r="AB81" s="130"/>
      <c r="AC81" s="130"/>
      <c r="AD81" s="95"/>
      <c r="AE81" s="90" t="str">
        <f t="shared" si="5"/>
        <v/>
      </c>
      <c r="AF81" s="19" t="str">
        <f t="shared" si="6"/>
        <v/>
      </c>
      <c r="AG81" s="47" t="str">
        <f t="shared" si="7"/>
        <v xml:space="preserve">Atelier </v>
      </c>
      <c r="AH81" s="50" t="str">
        <f t="shared" si="8"/>
        <v>Actions_collectives_de_prévention</v>
      </c>
      <c r="AI81" s="35" t="str">
        <f t="shared" si="9"/>
        <v>Sport, cuisine et créatif (88_81)</v>
      </c>
      <c r="AQ81" s="55" t="str">
        <f t="shared" si="10"/>
        <v>Santé_globale_et_Bien_vieillir1</v>
      </c>
      <c r="AR81" s="55" t="str">
        <f t="shared" si="11"/>
        <v>Actions_collectives_de_prévention2</v>
      </c>
      <c r="AS81" s="32">
        <f t="shared" si="12"/>
        <v>88</v>
      </c>
      <c r="AT81" s="140"/>
      <c r="AU81" s="140"/>
      <c r="AV81" s="140"/>
      <c r="AW81" s="140"/>
      <c r="AX81" s="140"/>
      <c r="AY81" s="140"/>
    </row>
    <row r="82" spans="1:51" ht="64.95" customHeight="1" thickBot="1" x14ac:dyDescent="0.35">
      <c r="A82" s="130">
        <v>89</v>
      </c>
      <c r="B82" s="60" t="s">
        <v>217</v>
      </c>
      <c r="C82" s="60" t="s">
        <v>90</v>
      </c>
      <c r="D82" s="61" t="s">
        <v>218</v>
      </c>
      <c r="E82" s="61" t="s">
        <v>219</v>
      </c>
      <c r="F82" s="127" t="s">
        <v>86</v>
      </c>
      <c r="G82" s="102"/>
      <c r="H82" s="78">
        <f t="shared" si="2"/>
        <v>54</v>
      </c>
      <c r="I82" s="79">
        <f t="shared" si="3"/>
        <v>0</v>
      </c>
      <c r="J82" s="62">
        <v>57820</v>
      </c>
      <c r="K82" s="98">
        <f t="shared" si="4"/>
        <v>1070.7407407407406</v>
      </c>
      <c r="L82" s="62">
        <v>28000</v>
      </c>
      <c r="M82" s="60"/>
      <c r="N82" s="60" t="s">
        <v>243</v>
      </c>
      <c r="O82" s="130">
        <v>89</v>
      </c>
      <c r="P82" s="66" t="s">
        <v>326</v>
      </c>
      <c r="Q82" s="66" t="s">
        <v>327</v>
      </c>
      <c r="R82" s="60" t="s">
        <v>28</v>
      </c>
      <c r="S82" s="60" t="s">
        <v>128</v>
      </c>
      <c r="T82" s="66" t="s">
        <v>154</v>
      </c>
      <c r="U82" s="60" t="s">
        <v>88</v>
      </c>
      <c r="V82" s="66" t="s">
        <v>328</v>
      </c>
      <c r="W82" s="66">
        <v>95140</v>
      </c>
      <c r="X82" s="60" t="s">
        <v>21</v>
      </c>
      <c r="Y82" s="130"/>
      <c r="Z82" s="177"/>
      <c r="AA82" s="130">
        <v>37</v>
      </c>
      <c r="AB82" s="130"/>
      <c r="AC82" s="130"/>
      <c r="AD82" s="95"/>
      <c r="AE82" s="90" t="str">
        <f t="shared" si="5"/>
        <v/>
      </c>
      <c r="AF82" s="19" t="str">
        <f t="shared" si="6"/>
        <v/>
      </c>
      <c r="AG82" s="47" t="str">
        <f t="shared" si="7"/>
        <v>Réunion collective</v>
      </c>
      <c r="AH82" s="50" t="str">
        <f t="shared" si="8"/>
        <v>Actions_collectives_de_prévention</v>
      </c>
      <c r="AI82" s="35" t="str">
        <f t="shared" si="9"/>
        <v>Point Information santé, droits et loisirs (89_82)</v>
      </c>
      <c r="AQ82" s="55" t="str">
        <f t="shared" si="10"/>
        <v>Accès_aux_droits1</v>
      </c>
      <c r="AR82" s="55" t="str">
        <f t="shared" si="11"/>
        <v>Actions_collectives_de_prévention2</v>
      </c>
      <c r="AS82" s="32">
        <f t="shared" si="12"/>
        <v>89</v>
      </c>
      <c r="AT82" s="140"/>
      <c r="AU82" s="140"/>
      <c r="AV82" s="140"/>
      <c r="AW82" s="140"/>
      <c r="AX82" s="140"/>
      <c r="AY82" s="140"/>
    </row>
    <row r="83" spans="1:51" ht="64.95" customHeight="1" thickBot="1" x14ac:dyDescent="0.35">
      <c r="A83" s="130">
        <v>89</v>
      </c>
      <c r="B83" s="60" t="s">
        <v>217</v>
      </c>
      <c r="C83" s="60"/>
      <c r="D83" s="60"/>
      <c r="E83" s="60"/>
      <c r="F83" s="127" t="s">
        <v>86</v>
      </c>
      <c r="G83" s="102"/>
      <c r="H83" s="78">
        <f t="shared" si="2"/>
        <v>54</v>
      </c>
      <c r="I83" s="79">
        <f t="shared" si="3"/>
        <v>0</v>
      </c>
      <c r="J83" s="62"/>
      <c r="K83" s="98">
        <f t="shared" si="4"/>
        <v>0</v>
      </c>
      <c r="L83" s="62"/>
      <c r="M83" s="60"/>
      <c r="N83" s="60"/>
      <c r="O83" s="130">
        <v>89</v>
      </c>
      <c r="P83" s="66" t="s">
        <v>329</v>
      </c>
      <c r="Q83" s="66" t="s">
        <v>330</v>
      </c>
      <c r="R83" s="60" t="s">
        <v>28</v>
      </c>
      <c r="S83" s="60" t="s">
        <v>130</v>
      </c>
      <c r="T83" s="66" t="s">
        <v>160</v>
      </c>
      <c r="U83" s="60" t="s">
        <v>12</v>
      </c>
      <c r="V83" s="66" t="s">
        <v>328</v>
      </c>
      <c r="W83" s="66">
        <v>95140</v>
      </c>
      <c r="X83" s="60" t="s">
        <v>141</v>
      </c>
      <c r="Y83" s="130"/>
      <c r="Z83" s="177"/>
      <c r="AA83" s="130">
        <v>17</v>
      </c>
      <c r="AB83" s="130"/>
      <c r="AC83" s="130"/>
      <c r="AD83" s="95"/>
      <c r="AE83" s="90" t="str">
        <f t="shared" si="5"/>
        <v/>
      </c>
      <c r="AF83" s="19" t="str">
        <f t="shared" si="6"/>
        <v/>
      </c>
      <c r="AG83" s="47" t="str">
        <f t="shared" si="7"/>
        <v xml:space="preserve">Atelier </v>
      </c>
      <c r="AH83" s="50" t="str">
        <f t="shared" si="8"/>
        <v>Actions_collectives_de_maintien_du_lien_social</v>
      </c>
      <c r="AI83" s="35" t="str">
        <f t="shared" si="9"/>
        <v>Loisirs créatifs  et détente (89_83)</v>
      </c>
      <c r="AQ83" s="55" t="str">
        <f t="shared" si="10"/>
        <v>Activités_ludiques1</v>
      </c>
      <c r="AR83" s="55" t="str">
        <f t="shared" si="11"/>
        <v>Actions_collectives_de_maintien_du_lien_social2</v>
      </c>
      <c r="AS83" s="32">
        <f t="shared" si="12"/>
        <v>89</v>
      </c>
      <c r="AT83" s="140"/>
      <c r="AU83" s="140"/>
      <c r="AV83" s="140"/>
      <c r="AW83" s="140"/>
      <c r="AX83" s="140"/>
      <c r="AY83" s="140"/>
    </row>
    <row r="84" spans="1:51" ht="64.95" customHeight="1" thickBot="1" x14ac:dyDescent="0.35">
      <c r="A84" s="60">
        <v>90</v>
      </c>
      <c r="B84" s="60" t="s">
        <v>220</v>
      </c>
      <c r="C84" s="60" t="s">
        <v>90</v>
      </c>
      <c r="D84" s="61" t="s">
        <v>221</v>
      </c>
      <c r="E84" s="61" t="s">
        <v>222</v>
      </c>
      <c r="F84" s="127" t="s">
        <v>86</v>
      </c>
      <c r="G84" s="102"/>
      <c r="H84" s="78">
        <f t="shared" si="2"/>
        <v>1263</v>
      </c>
      <c r="I84" s="79">
        <f t="shared" si="3"/>
        <v>0</v>
      </c>
      <c r="J84" s="62">
        <v>157650</v>
      </c>
      <c r="K84" s="98">
        <f t="shared" si="4"/>
        <v>124.82185273159145</v>
      </c>
      <c r="L84" s="62">
        <v>30000</v>
      </c>
      <c r="M84" s="63">
        <v>42376</v>
      </c>
      <c r="N84" s="60" t="s">
        <v>244</v>
      </c>
      <c r="O84" s="60">
        <v>90</v>
      </c>
      <c r="P84" s="66" t="s">
        <v>331</v>
      </c>
      <c r="Q84" s="66" t="s">
        <v>332</v>
      </c>
      <c r="R84" s="60" t="s">
        <v>28</v>
      </c>
      <c r="S84" s="60" t="s">
        <v>128</v>
      </c>
      <c r="T84" s="66" t="s">
        <v>166</v>
      </c>
      <c r="U84" s="60" t="s">
        <v>12</v>
      </c>
      <c r="V84" s="66" t="s">
        <v>333</v>
      </c>
      <c r="W84" s="131">
        <v>95008</v>
      </c>
      <c r="X84" s="60" t="s">
        <v>141</v>
      </c>
      <c r="Y84" s="130"/>
      <c r="Z84" s="135"/>
      <c r="AA84" s="60">
        <v>187</v>
      </c>
      <c r="AB84" s="130"/>
      <c r="AC84" s="130"/>
      <c r="AD84" s="95"/>
      <c r="AE84" s="90" t="str">
        <f t="shared" si="5"/>
        <v/>
      </c>
      <c r="AF84" s="19" t="str">
        <f t="shared" si="6"/>
        <v/>
      </c>
      <c r="AG84" s="47" t="str">
        <f t="shared" si="7"/>
        <v xml:space="preserve">Atelier </v>
      </c>
      <c r="AH84" s="50" t="str">
        <f t="shared" si="8"/>
        <v>Actions_collectives_de_prévention</v>
      </c>
      <c r="AI84" s="35" t="str">
        <f t="shared" si="9"/>
        <v xml:space="preserve">
ATELIERS DE PREVENTION
 (90_84)</v>
      </c>
      <c r="AQ84" s="55" t="str">
        <f t="shared" si="10"/>
        <v>Santé_globale_et_Bien_vieillir1</v>
      </c>
      <c r="AR84" s="55" t="str">
        <f t="shared" si="11"/>
        <v>Actions_collectives_de_prévention2</v>
      </c>
      <c r="AS84" s="32">
        <f t="shared" si="12"/>
        <v>90</v>
      </c>
      <c r="AT84" s="140"/>
      <c r="AU84" s="140"/>
      <c r="AV84" s="140"/>
      <c r="AW84" s="140"/>
      <c r="AX84" s="140"/>
      <c r="AY84" s="140"/>
    </row>
    <row r="85" spans="1:51" ht="64.95" customHeight="1" thickBot="1" x14ac:dyDescent="0.35">
      <c r="A85" s="60">
        <v>90</v>
      </c>
      <c r="B85" s="60" t="s">
        <v>220</v>
      </c>
      <c r="C85" s="60"/>
      <c r="D85" s="60"/>
      <c r="E85" s="60"/>
      <c r="F85" s="127" t="s">
        <v>86</v>
      </c>
      <c r="G85" s="102"/>
      <c r="H85" s="78">
        <f t="shared" si="2"/>
        <v>1263</v>
      </c>
      <c r="I85" s="79">
        <f t="shared" si="3"/>
        <v>0</v>
      </c>
      <c r="J85" s="62"/>
      <c r="K85" s="98">
        <f t="shared" si="4"/>
        <v>0</v>
      </c>
      <c r="L85" s="62"/>
      <c r="M85" s="60"/>
      <c r="N85" s="60"/>
      <c r="O85" s="60">
        <v>90</v>
      </c>
      <c r="P85" s="66" t="s">
        <v>334</v>
      </c>
      <c r="Q85" s="66" t="s">
        <v>335</v>
      </c>
      <c r="R85" s="60" t="s">
        <v>28</v>
      </c>
      <c r="S85" s="60" t="s">
        <v>128</v>
      </c>
      <c r="T85" s="66" t="s">
        <v>155</v>
      </c>
      <c r="U85" s="60" t="s">
        <v>12</v>
      </c>
      <c r="V85" s="66" t="s">
        <v>333</v>
      </c>
      <c r="W85" s="131">
        <v>95008</v>
      </c>
      <c r="X85" s="60" t="s">
        <v>141</v>
      </c>
      <c r="Y85" s="130"/>
      <c r="Z85" s="135"/>
      <c r="AA85" s="60">
        <v>79</v>
      </c>
      <c r="AB85" s="130"/>
      <c r="AC85" s="130"/>
      <c r="AD85" s="95"/>
      <c r="AE85" s="90" t="str">
        <f t="shared" si="5"/>
        <v/>
      </c>
      <c r="AF85" s="19" t="str">
        <f t="shared" si="6"/>
        <v/>
      </c>
      <c r="AG85" s="47" t="str">
        <f t="shared" si="7"/>
        <v xml:space="preserve">Atelier </v>
      </c>
      <c r="AH85" s="50" t="str">
        <f t="shared" si="8"/>
        <v>Actions_collectives_de_prévention</v>
      </c>
      <c r="AI85" s="35" t="str">
        <f t="shared" si="9"/>
        <v xml:space="preserve">
ATELIERS DE DECOUVERTE
 (90_85)</v>
      </c>
      <c r="AQ85" s="55" t="str">
        <f t="shared" si="10"/>
        <v>Activités_physiques1</v>
      </c>
      <c r="AR85" s="55" t="str">
        <f t="shared" si="11"/>
        <v>Actions_collectives_de_prévention2</v>
      </c>
      <c r="AS85" s="32">
        <f t="shared" si="12"/>
        <v>90</v>
      </c>
      <c r="AT85" s="140"/>
      <c r="AU85" s="140"/>
      <c r="AV85" s="140"/>
      <c r="AW85" s="140"/>
      <c r="AX85" s="140"/>
      <c r="AY85" s="140"/>
    </row>
    <row r="86" spans="1:51" ht="64.95" customHeight="1" thickBot="1" x14ac:dyDescent="0.35">
      <c r="A86" s="60">
        <v>90</v>
      </c>
      <c r="B86" s="60" t="s">
        <v>220</v>
      </c>
      <c r="C86" s="60"/>
      <c r="D86" s="60"/>
      <c r="E86" s="60"/>
      <c r="F86" s="127" t="s">
        <v>86</v>
      </c>
      <c r="G86" s="102"/>
      <c r="H86" s="78">
        <f t="shared" si="2"/>
        <v>1263</v>
      </c>
      <c r="I86" s="79">
        <f t="shared" si="3"/>
        <v>0</v>
      </c>
      <c r="J86" s="62"/>
      <c r="K86" s="98">
        <f t="shared" si="4"/>
        <v>0</v>
      </c>
      <c r="L86" s="62"/>
      <c r="M86" s="60"/>
      <c r="N86" s="60"/>
      <c r="O86" s="60">
        <v>90</v>
      </c>
      <c r="P86" s="66" t="s">
        <v>336</v>
      </c>
      <c r="Q86" s="66" t="s">
        <v>337</v>
      </c>
      <c r="R86" s="60" t="s">
        <v>28</v>
      </c>
      <c r="S86" s="60" t="s">
        <v>130</v>
      </c>
      <c r="T86" s="66" t="s">
        <v>169</v>
      </c>
      <c r="U86" s="60" t="s">
        <v>88</v>
      </c>
      <c r="V86" s="66" t="s">
        <v>333</v>
      </c>
      <c r="W86" s="131">
        <v>95008</v>
      </c>
      <c r="X86" s="60" t="s">
        <v>141</v>
      </c>
      <c r="Y86" s="130"/>
      <c r="Z86" s="135"/>
      <c r="AA86" s="60">
        <v>151</v>
      </c>
      <c r="AB86" s="130"/>
      <c r="AC86" s="130"/>
      <c r="AD86" s="95"/>
      <c r="AE86" s="90" t="str">
        <f t="shared" si="5"/>
        <v/>
      </c>
      <c r="AF86" s="19" t="str">
        <f t="shared" si="6"/>
        <v/>
      </c>
      <c r="AG86" s="47" t="str">
        <f t="shared" si="7"/>
        <v>Réunion collective</v>
      </c>
      <c r="AH86" s="50" t="str">
        <f t="shared" si="8"/>
        <v>Actions_collectives_de_maintien_du_lien_social</v>
      </c>
      <c r="AI86" s="35" t="str">
        <f t="shared" si="9"/>
        <v>ACTIONS PERSONNALISEES /   (90_86)</v>
      </c>
      <c r="AQ86" s="55" t="str">
        <f t="shared" si="10"/>
        <v>Lutte_contre_l_isolement1</v>
      </c>
      <c r="AR86" s="55" t="str">
        <f t="shared" si="11"/>
        <v>Actions_collectives_de_maintien_du_lien_social2</v>
      </c>
      <c r="AS86" s="32">
        <f t="shared" si="12"/>
        <v>90</v>
      </c>
      <c r="AT86" s="140"/>
      <c r="AU86" s="140"/>
      <c r="AV86" s="140"/>
      <c r="AW86" s="140"/>
      <c r="AX86" s="140"/>
      <c r="AY86" s="140"/>
    </row>
    <row r="87" spans="1:51" ht="64.95" customHeight="1" thickBot="1" x14ac:dyDescent="0.35">
      <c r="A87" s="60">
        <v>90</v>
      </c>
      <c r="B87" s="60" t="s">
        <v>220</v>
      </c>
      <c r="C87" s="60"/>
      <c r="D87" s="60"/>
      <c r="E87" s="60"/>
      <c r="F87" s="127" t="s">
        <v>86</v>
      </c>
      <c r="G87" s="102"/>
      <c r="H87" s="78">
        <f t="shared" si="2"/>
        <v>1263</v>
      </c>
      <c r="I87" s="79">
        <f t="shared" si="3"/>
        <v>0</v>
      </c>
      <c r="J87" s="62"/>
      <c r="K87" s="98">
        <f t="shared" si="4"/>
        <v>0</v>
      </c>
      <c r="L87" s="62"/>
      <c r="M87" s="60"/>
      <c r="N87" s="60"/>
      <c r="O87" s="60">
        <v>90</v>
      </c>
      <c r="P87" s="139" t="s">
        <v>338</v>
      </c>
      <c r="Q87" s="66" t="s">
        <v>339</v>
      </c>
      <c r="R87" s="60" t="s">
        <v>28</v>
      </c>
      <c r="S87" s="60" t="s">
        <v>130</v>
      </c>
      <c r="T87" s="66" t="s">
        <v>169</v>
      </c>
      <c r="U87" s="60" t="s">
        <v>13</v>
      </c>
      <c r="V87" s="66" t="s">
        <v>333</v>
      </c>
      <c r="W87" s="131">
        <v>95008</v>
      </c>
      <c r="X87" s="60" t="s">
        <v>141</v>
      </c>
      <c r="Y87" s="130"/>
      <c r="Z87" s="135"/>
      <c r="AA87" s="60">
        <v>846</v>
      </c>
      <c r="AB87" s="130"/>
      <c r="AC87" s="130"/>
      <c r="AD87" s="95"/>
      <c r="AE87" s="90" t="str">
        <f t="shared" si="5"/>
        <v/>
      </c>
      <c r="AF87" s="19" t="str">
        <f t="shared" si="6"/>
        <v/>
      </c>
      <c r="AG87" s="47" t="str">
        <f t="shared" si="7"/>
        <v>Sortie</v>
      </c>
      <c r="AH87" s="50" t="str">
        <f t="shared" si="8"/>
        <v>Actions_collectives_de_maintien_du_lien_social</v>
      </c>
      <c r="AI87" s="35" t="str">
        <f t="shared" si="9"/>
        <v>ACTIONS DE LOISIRS (90_87)</v>
      </c>
      <c r="AQ87" s="55" t="str">
        <f t="shared" si="10"/>
        <v>Lutte_contre_l_isolement1</v>
      </c>
      <c r="AR87" s="55" t="str">
        <f t="shared" si="11"/>
        <v>Actions_collectives_de_maintien_du_lien_social2</v>
      </c>
      <c r="AS87" s="32">
        <f t="shared" si="12"/>
        <v>90</v>
      </c>
      <c r="AT87" s="140"/>
      <c r="AU87" s="140"/>
      <c r="AV87" s="140"/>
      <c r="AW87" s="140"/>
      <c r="AX87" s="140"/>
      <c r="AY87" s="140"/>
    </row>
    <row r="88" spans="1:51" ht="64.95" customHeight="1" thickBot="1" x14ac:dyDescent="0.35">
      <c r="A88" s="60">
        <v>91</v>
      </c>
      <c r="B88" s="60" t="s">
        <v>223</v>
      </c>
      <c r="C88" s="60" t="s">
        <v>224</v>
      </c>
      <c r="D88" s="138" t="s">
        <v>225</v>
      </c>
      <c r="E88" s="60" t="s">
        <v>226</v>
      </c>
      <c r="F88" s="127" t="s">
        <v>86</v>
      </c>
      <c r="G88" s="102"/>
      <c r="H88" s="78">
        <f t="shared" si="2"/>
        <v>1802</v>
      </c>
      <c r="I88" s="79">
        <f t="shared" si="3"/>
        <v>0</v>
      </c>
      <c r="J88" s="60">
        <v>52200</v>
      </c>
      <c r="K88" s="98">
        <f t="shared" si="4"/>
        <v>28.967813540510544</v>
      </c>
      <c r="L88" s="60">
        <v>20000</v>
      </c>
      <c r="M88" s="63"/>
      <c r="N88" s="60" t="s">
        <v>245</v>
      </c>
      <c r="O88" s="60">
        <v>91</v>
      </c>
      <c r="P88" s="202" t="s">
        <v>340</v>
      </c>
      <c r="Q88" s="203" t="s">
        <v>341</v>
      </c>
      <c r="R88" s="60" t="s">
        <v>28</v>
      </c>
      <c r="S88" s="60" t="s">
        <v>128</v>
      </c>
      <c r="T88" s="66" t="s">
        <v>154</v>
      </c>
      <c r="U88" s="60" t="s">
        <v>12</v>
      </c>
      <c r="V88" s="139" t="s">
        <v>342</v>
      </c>
      <c r="W88" s="139">
        <v>95800</v>
      </c>
      <c r="X88" s="60" t="s">
        <v>21</v>
      </c>
      <c r="Y88" s="128"/>
      <c r="Z88" s="179"/>
      <c r="AA88" s="216">
        <v>28</v>
      </c>
      <c r="AB88" s="137"/>
      <c r="AC88" s="128"/>
      <c r="AD88" s="95"/>
      <c r="AE88" s="90" t="str">
        <f t="shared" si="5"/>
        <v/>
      </c>
      <c r="AF88" s="19" t="str">
        <f t="shared" si="6"/>
        <v/>
      </c>
      <c r="AG88" s="47" t="str">
        <f t="shared" si="7"/>
        <v xml:space="preserve">Atelier </v>
      </c>
      <c r="AH88" s="50" t="str">
        <f t="shared" si="8"/>
        <v>Actions_collectives_de_prévention</v>
      </c>
      <c r="AI88" s="35" t="str">
        <f t="shared" si="9"/>
        <v>Information retraites (91_88)</v>
      </c>
      <c r="AQ88" s="55" t="str">
        <f t="shared" si="10"/>
        <v>Accès_aux_droits1</v>
      </c>
      <c r="AR88" s="55" t="str">
        <f t="shared" si="11"/>
        <v>Actions_collectives_de_prévention2</v>
      </c>
      <c r="AS88" s="32">
        <f t="shared" si="12"/>
        <v>91</v>
      </c>
      <c r="AT88" s="140"/>
      <c r="AU88" s="140"/>
      <c r="AV88" s="140"/>
      <c r="AW88" s="140"/>
      <c r="AX88" s="140"/>
      <c r="AY88" s="140"/>
    </row>
    <row r="89" spans="1:51" ht="64.95" customHeight="1" thickBot="1" x14ac:dyDescent="0.35">
      <c r="A89" s="60">
        <v>91</v>
      </c>
      <c r="B89" s="60" t="s">
        <v>223</v>
      </c>
      <c r="C89" s="60"/>
      <c r="D89" s="60"/>
      <c r="E89" s="60"/>
      <c r="F89" s="127" t="s">
        <v>86</v>
      </c>
      <c r="G89" s="102"/>
      <c r="H89" s="78">
        <f t="shared" ref="H89:H152" si="13">IF(B89="","",SUMIF(O:O,A89,AA:AA))</f>
        <v>1802</v>
      </c>
      <c r="I89" s="79">
        <f t="shared" ref="I89:I152" si="14">IF(B89="","",(SUMIF(O:O,A89,AB:AB)+(SUMIF(O:O,A89,AC:AC))))</f>
        <v>0</v>
      </c>
      <c r="J89" s="60"/>
      <c r="K89" s="98">
        <f t="shared" ref="K89:K152" si="15">IFERROR(J89/H89,"")</f>
        <v>0</v>
      </c>
      <c r="L89" s="60"/>
      <c r="M89" s="60"/>
      <c r="N89" s="60"/>
      <c r="O89" s="60">
        <v>91</v>
      </c>
      <c r="P89" s="202" t="s">
        <v>343</v>
      </c>
      <c r="Q89" s="203" t="s">
        <v>341</v>
      </c>
      <c r="R89" s="60" t="s">
        <v>28</v>
      </c>
      <c r="S89" s="60" t="s">
        <v>128</v>
      </c>
      <c r="T89" s="66" t="s">
        <v>154</v>
      </c>
      <c r="U89" s="60" t="s">
        <v>12</v>
      </c>
      <c r="V89" s="139" t="s">
        <v>342</v>
      </c>
      <c r="W89" s="139">
        <v>95800</v>
      </c>
      <c r="X89" s="60" t="s">
        <v>21</v>
      </c>
      <c r="Y89" s="130"/>
      <c r="Z89" s="179"/>
      <c r="AA89" s="216">
        <v>150</v>
      </c>
      <c r="AB89" s="130"/>
      <c r="AC89" s="130"/>
      <c r="AD89" s="95"/>
      <c r="AE89" s="90" t="str">
        <f t="shared" ref="AE89:AE152" si="16">IF(Z89="","",IF(OR(MONTH(Z89)=1,MONTH(Z89)=2,MONTH(Z89)=3),"1er",IF(OR(MONTH(Z89)=4,MONTH(Z89)=5,MONTH(Z89)=6),"2ème",IF(OR(MONTH(Z89)=7,MONTH(Z89)=8,MONTH(Z89)=9),"3ème",IF(OR(MONTH(Z89)=10,MONTH(Z89)=11,MONTH(Z89)=12),"4ème")))))</f>
        <v/>
      </c>
      <c r="AF89" s="19" t="str">
        <f t="shared" ref="AF89:AF152" si="17">IF(Z89="","",YEAR(Z89))</f>
        <v/>
      </c>
      <c r="AG89" s="47" t="str">
        <f t="shared" ref="AG89:AG152" si="18">IF(U89="","",U89)</f>
        <v xml:space="preserve">Atelier </v>
      </c>
      <c r="AH89" s="50" t="str">
        <f t="shared" ref="AH89:AH152" si="19">IF(S89="","",S89)</f>
        <v>Actions_collectives_de_prévention</v>
      </c>
      <c r="AI89" s="35" t="str">
        <f t="shared" ref="AI89:AI152" si="20">IF(P89="","",P89&amp;" ("&amp;O89&amp;"_"&amp;ROW()&amp;")")</f>
        <v>Permanences d'accueil individuel et d'information avec les travailleurs sociaux (91_89)</v>
      </c>
      <c r="AQ89" s="55" t="str">
        <f t="shared" ref="AQ89:AQ152" si="21">IF(T89="","",T89&amp;"1")</f>
        <v>Accès_aux_droits1</v>
      </c>
      <c r="AR89" s="55" t="str">
        <f t="shared" ref="AR89:AR152" si="22">IF(S89="","",S89&amp;"2")</f>
        <v>Actions_collectives_de_prévention2</v>
      </c>
      <c r="AS89" s="32">
        <f t="shared" si="12"/>
        <v>91</v>
      </c>
      <c r="AT89" s="140"/>
      <c r="AU89" s="140"/>
      <c r="AV89" s="140"/>
      <c r="AW89" s="140"/>
      <c r="AX89" s="140"/>
      <c r="AY89" s="140"/>
    </row>
    <row r="90" spans="1:51" ht="64.95" customHeight="1" thickBot="1" x14ac:dyDescent="0.35">
      <c r="A90" s="60">
        <v>91</v>
      </c>
      <c r="B90" s="60" t="s">
        <v>223</v>
      </c>
      <c r="C90" s="60"/>
      <c r="D90" s="60"/>
      <c r="E90" s="60"/>
      <c r="F90" s="127" t="s">
        <v>86</v>
      </c>
      <c r="G90" s="102"/>
      <c r="H90" s="78">
        <f t="shared" si="13"/>
        <v>1802</v>
      </c>
      <c r="I90" s="79">
        <f t="shared" si="14"/>
        <v>0</v>
      </c>
      <c r="J90" s="60"/>
      <c r="K90" s="98">
        <f t="shared" si="15"/>
        <v>0</v>
      </c>
      <c r="L90" s="60"/>
      <c r="M90" s="60"/>
      <c r="N90" s="60"/>
      <c r="O90" s="60">
        <v>91</v>
      </c>
      <c r="P90" s="202" t="s">
        <v>344</v>
      </c>
      <c r="Q90" s="203" t="s">
        <v>341</v>
      </c>
      <c r="R90" s="60" t="s">
        <v>28</v>
      </c>
      <c r="S90" s="60" t="s">
        <v>128</v>
      </c>
      <c r="T90" s="66" t="s">
        <v>154</v>
      </c>
      <c r="U90" s="60" t="s">
        <v>12</v>
      </c>
      <c r="V90" s="139" t="s">
        <v>342</v>
      </c>
      <c r="W90" s="139">
        <v>95800</v>
      </c>
      <c r="X90" s="60" t="s">
        <v>21</v>
      </c>
      <c r="Y90" s="130"/>
      <c r="Z90" s="179"/>
      <c r="AA90" s="216">
        <v>30</v>
      </c>
      <c r="AB90" s="130"/>
      <c r="AC90" s="130"/>
      <c r="AD90" s="95"/>
      <c r="AE90" s="90" t="str">
        <f t="shared" si="16"/>
        <v/>
      </c>
      <c r="AF90" s="19" t="str">
        <f t="shared" si="17"/>
        <v/>
      </c>
      <c r="AG90" s="47" t="str">
        <f t="shared" si="18"/>
        <v xml:space="preserve">Atelier </v>
      </c>
      <c r="AH90" s="50" t="str">
        <f t="shared" si="19"/>
        <v>Actions_collectives_de_prévention</v>
      </c>
      <c r="AI90" s="35" t="str">
        <f t="shared" si="20"/>
        <v>Atelier thématique pour l'information et l'accès au droit (infos droit retraite, santé) (91_90)</v>
      </c>
      <c r="AQ90" s="55" t="str">
        <f t="shared" si="21"/>
        <v>Accès_aux_droits1</v>
      </c>
      <c r="AR90" s="55" t="str">
        <f t="shared" si="22"/>
        <v>Actions_collectives_de_prévention2</v>
      </c>
      <c r="AS90" s="32">
        <f t="shared" ref="AS90:AS153" si="23">O90</f>
        <v>91</v>
      </c>
      <c r="AT90" s="140"/>
      <c r="AU90" s="140"/>
      <c r="AV90" s="140"/>
      <c r="AW90" s="140"/>
      <c r="AX90" s="140"/>
      <c r="AY90" s="140"/>
    </row>
    <row r="91" spans="1:51" ht="64.95" customHeight="1" thickBot="1" x14ac:dyDescent="0.35">
      <c r="A91" s="60">
        <v>91</v>
      </c>
      <c r="B91" s="60" t="s">
        <v>223</v>
      </c>
      <c r="C91" s="60"/>
      <c r="D91" s="60"/>
      <c r="E91" s="60"/>
      <c r="F91" s="127" t="s">
        <v>86</v>
      </c>
      <c r="G91" s="102"/>
      <c r="H91" s="78">
        <f t="shared" si="13"/>
        <v>1802</v>
      </c>
      <c r="I91" s="79">
        <f t="shared" si="14"/>
        <v>0</v>
      </c>
      <c r="J91" s="60"/>
      <c r="K91" s="98">
        <f t="shared" si="15"/>
        <v>0</v>
      </c>
      <c r="L91" s="60"/>
      <c r="M91" s="60"/>
      <c r="N91" s="60"/>
      <c r="O91" s="60">
        <v>91</v>
      </c>
      <c r="P91" s="202" t="s">
        <v>345</v>
      </c>
      <c r="Q91" s="203" t="s">
        <v>201</v>
      </c>
      <c r="R91" s="60" t="s">
        <v>28</v>
      </c>
      <c r="S91" s="60" t="s">
        <v>130</v>
      </c>
      <c r="T91" s="66" t="s">
        <v>162</v>
      </c>
      <c r="U91" s="60" t="s">
        <v>12</v>
      </c>
      <c r="V91" s="139" t="s">
        <v>342</v>
      </c>
      <c r="W91" s="139">
        <v>95800</v>
      </c>
      <c r="X91" s="60" t="s">
        <v>21</v>
      </c>
      <c r="Y91" s="130"/>
      <c r="Z91" s="179"/>
      <c r="AA91" s="216">
        <v>30</v>
      </c>
      <c r="AB91" s="130"/>
      <c r="AC91" s="130"/>
      <c r="AD91" s="95"/>
      <c r="AE91" s="90" t="str">
        <f t="shared" si="16"/>
        <v/>
      </c>
      <c r="AF91" s="19" t="str">
        <f t="shared" si="17"/>
        <v/>
      </c>
      <c r="AG91" s="47" t="str">
        <f t="shared" si="18"/>
        <v xml:space="preserve">Atelier </v>
      </c>
      <c r="AH91" s="50" t="str">
        <f t="shared" si="19"/>
        <v>Actions_collectives_de_maintien_du_lien_social</v>
      </c>
      <c r="AI91" s="35" t="str">
        <f t="shared" si="20"/>
        <v>sortie culurelle (91_91)</v>
      </c>
      <c r="AQ91" s="55" t="str">
        <f t="shared" si="21"/>
        <v>Transmission_de_savoir_et_de_mémoire1</v>
      </c>
      <c r="AR91" s="55" t="str">
        <f t="shared" si="22"/>
        <v>Actions_collectives_de_maintien_du_lien_social2</v>
      </c>
      <c r="AS91" s="32">
        <f t="shared" si="23"/>
        <v>91</v>
      </c>
      <c r="AT91" s="140"/>
      <c r="AU91" s="140"/>
      <c r="AV91" s="140"/>
      <c r="AW91" s="140"/>
      <c r="AX91" s="140"/>
      <c r="AY91" s="140"/>
    </row>
    <row r="92" spans="1:51" ht="64.95" customHeight="1" thickBot="1" x14ac:dyDescent="0.35">
      <c r="A92" s="59">
        <v>91</v>
      </c>
      <c r="B92" s="60" t="s">
        <v>223</v>
      </c>
      <c r="C92" s="60"/>
      <c r="D92" s="60"/>
      <c r="E92" s="60"/>
      <c r="F92" s="127" t="s">
        <v>86</v>
      </c>
      <c r="G92" s="102"/>
      <c r="H92" s="78">
        <f t="shared" si="13"/>
        <v>1802</v>
      </c>
      <c r="I92" s="79">
        <f t="shared" si="14"/>
        <v>0</v>
      </c>
      <c r="J92" s="60"/>
      <c r="K92" s="98">
        <f t="shared" si="15"/>
        <v>0</v>
      </c>
      <c r="L92" s="60"/>
      <c r="M92" s="60"/>
      <c r="N92" s="60"/>
      <c r="O92" s="59">
        <v>91</v>
      </c>
      <c r="P92" s="202" t="s">
        <v>346</v>
      </c>
      <c r="Q92" s="202" t="s">
        <v>201</v>
      </c>
      <c r="R92" s="60" t="s">
        <v>28</v>
      </c>
      <c r="S92" s="60" t="s">
        <v>130</v>
      </c>
      <c r="T92" s="66" t="s">
        <v>169</v>
      </c>
      <c r="U92" s="60" t="s">
        <v>12</v>
      </c>
      <c r="V92" s="66" t="s">
        <v>342</v>
      </c>
      <c r="W92" s="66">
        <v>95800</v>
      </c>
      <c r="X92" s="60" t="s">
        <v>21</v>
      </c>
      <c r="Y92" s="130"/>
      <c r="Z92" s="179"/>
      <c r="AA92" s="216">
        <v>704</v>
      </c>
      <c r="AB92" s="130"/>
      <c r="AC92" s="130"/>
      <c r="AD92" s="95"/>
      <c r="AE92" s="90" t="str">
        <f t="shared" si="16"/>
        <v/>
      </c>
      <c r="AF92" s="19" t="str">
        <f t="shared" si="17"/>
        <v/>
      </c>
      <c r="AG92" s="47" t="str">
        <f t="shared" si="18"/>
        <v xml:space="preserve">Atelier </v>
      </c>
      <c r="AH92" s="50" t="str">
        <f t="shared" si="19"/>
        <v>Actions_collectives_de_maintien_du_lien_social</v>
      </c>
      <c r="AI92" s="35" t="str">
        <f t="shared" si="20"/>
        <v>Accueil familles seniors/Ateliers créatifs et d'échanges (91_92)</v>
      </c>
      <c r="AQ92" s="55" t="str">
        <f t="shared" si="21"/>
        <v>Lutte_contre_l_isolement1</v>
      </c>
      <c r="AR92" s="55" t="str">
        <f t="shared" si="22"/>
        <v>Actions_collectives_de_maintien_du_lien_social2</v>
      </c>
      <c r="AS92" s="32">
        <f t="shared" si="23"/>
        <v>91</v>
      </c>
      <c r="AT92" s="140"/>
      <c r="AU92" s="140"/>
      <c r="AV92" s="140"/>
      <c r="AW92" s="140"/>
      <c r="AX92" s="140"/>
      <c r="AY92" s="140"/>
    </row>
    <row r="93" spans="1:51" ht="64.95" customHeight="1" thickBot="1" x14ac:dyDescent="0.35">
      <c r="A93" s="59">
        <v>91</v>
      </c>
      <c r="B93" s="60" t="s">
        <v>223</v>
      </c>
      <c r="C93" s="60"/>
      <c r="D93" s="60"/>
      <c r="E93" s="60"/>
      <c r="F93" s="127" t="s">
        <v>86</v>
      </c>
      <c r="G93" s="60"/>
      <c r="H93" s="78">
        <f t="shared" si="13"/>
        <v>1802</v>
      </c>
      <c r="I93" s="79">
        <f t="shared" si="14"/>
        <v>0</v>
      </c>
      <c r="J93" s="60"/>
      <c r="K93" s="98">
        <f t="shared" si="15"/>
        <v>0</v>
      </c>
      <c r="L93" s="60"/>
      <c r="M93" s="60"/>
      <c r="N93" s="60"/>
      <c r="O93" s="59">
        <v>91</v>
      </c>
      <c r="P93" s="202" t="s">
        <v>347</v>
      </c>
      <c r="Q93" s="202" t="s">
        <v>201</v>
      </c>
      <c r="R93" s="60" t="s">
        <v>28</v>
      </c>
      <c r="S93" s="60" t="s">
        <v>130</v>
      </c>
      <c r="T93" s="66" t="s">
        <v>169</v>
      </c>
      <c r="U93" s="60" t="s">
        <v>12</v>
      </c>
      <c r="V93" s="66" t="s">
        <v>342</v>
      </c>
      <c r="W93" s="66">
        <v>95800</v>
      </c>
      <c r="X93" s="60" t="s">
        <v>21</v>
      </c>
      <c r="Y93" s="130"/>
      <c r="Z93" s="179"/>
      <c r="AA93" s="216">
        <v>128</v>
      </c>
      <c r="AB93" s="130"/>
      <c r="AC93" s="130"/>
      <c r="AD93" s="95"/>
      <c r="AE93" s="90" t="str">
        <f t="shared" si="16"/>
        <v/>
      </c>
      <c r="AF93" s="19" t="str">
        <f t="shared" si="17"/>
        <v/>
      </c>
      <c r="AG93" s="47" t="str">
        <f t="shared" si="18"/>
        <v xml:space="preserve">Atelier </v>
      </c>
      <c r="AH93" s="50" t="str">
        <f t="shared" si="19"/>
        <v>Actions_collectives_de_maintien_du_lien_social</v>
      </c>
      <c r="AI93" s="35" t="str">
        <f t="shared" si="20"/>
        <v>Atelier échanges de saveurs + Repas collectifs (91_93)</v>
      </c>
      <c r="AQ93" s="55" t="str">
        <f t="shared" si="21"/>
        <v>Lutte_contre_l_isolement1</v>
      </c>
      <c r="AR93" s="55" t="str">
        <f t="shared" si="22"/>
        <v>Actions_collectives_de_maintien_du_lien_social2</v>
      </c>
      <c r="AS93" s="32">
        <f t="shared" si="23"/>
        <v>91</v>
      </c>
      <c r="AT93" s="140"/>
      <c r="AU93" s="140"/>
      <c r="AV93" s="140"/>
      <c r="AW93" s="140"/>
      <c r="AX93" s="140"/>
      <c r="AY93" s="140"/>
    </row>
    <row r="94" spans="1:51" ht="64.95" customHeight="1" thickBot="1" x14ac:dyDescent="0.35">
      <c r="A94" s="59">
        <v>91</v>
      </c>
      <c r="B94" s="60" t="s">
        <v>223</v>
      </c>
      <c r="C94" s="60"/>
      <c r="D94" s="60"/>
      <c r="E94" s="60"/>
      <c r="F94" s="127" t="s">
        <v>86</v>
      </c>
      <c r="G94" s="60"/>
      <c r="H94" s="78">
        <f t="shared" si="13"/>
        <v>1802</v>
      </c>
      <c r="I94" s="79">
        <f t="shared" si="14"/>
        <v>0</v>
      </c>
      <c r="J94" s="60"/>
      <c r="K94" s="98">
        <f t="shared" si="15"/>
        <v>0</v>
      </c>
      <c r="L94" s="60"/>
      <c r="M94" s="60"/>
      <c r="N94" s="60"/>
      <c r="O94" s="59">
        <v>91</v>
      </c>
      <c r="P94" s="202" t="s">
        <v>348</v>
      </c>
      <c r="Q94" s="202" t="s">
        <v>201</v>
      </c>
      <c r="R94" s="60" t="s">
        <v>28</v>
      </c>
      <c r="S94" s="60" t="s">
        <v>130</v>
      </c>
      <c r="T94" s="66" t="s">
        <v>9</v>
      </c>
      <c r="U94" s="60" t="s">
        <v>13</v>
      </c>
      <c r="V94" s="66" t="s">
        <v>342</v>
      </c>
      <c r="W94" s="66">
        <v>95800</v>
      </c>
      <c r="X94" s="60" t="s">
        <v>21</v>
      </c>
      <c r="Y94" s="128"/>
      <c r="Z94" s="129"/>
      <c r="AA94" s="216">
        <v>28</v>
      </c>
      <c r="AB94" s="128"/>
      <c r="AC94" s="128"/>
      <c r="AD94" s="95"/>
      <c r="AE94" s="90" t="str">
        <f t="shared" si="16"/>
        <v/>
      </c>
      <c r="AF94" s="19" t="str">
        <f t="shared" si="17"/>
        <v/>
      </c>
      <c r="AG94" s="47" t="str">
        <f t="shared" si="18"/>
        <v>Sortie</v>
      </c>
      <c r="AH94" s="50" t="str">
        <f t="shared" si="19"/>
        <v>Actions_collectives_de_maintien_du_lien_social</v>
      </c>
      <c r="AI94" s="35" t="str">
        <f t="shared" si="20"/>
        <v>Sorties intergénérationnelles culturelles et de loisirs dont seniors (91_94)</v>
      </c>
      <c r="AQ94" s="55" t="str">
        <f t="shared" si="21"/>
        <v>Culture1</v>
      </c>
      <c r="AR94" s="55" t="str">
        <f t="shared" si="22"/>
        <v>Actions_collectives_de_maintien_du_lien_social2</v>
      </c>
      <c r="AS94" s="32">
        <f t="shared" si="23"/>
        <v>91</v>
      </c>
      <c r="AT94" s="140"/>
      <c r="AU94" s="140"/>
      <c r="AV94" s="140"/>
      <c r="AW94" s="140"/>
      <c r="AX94" s="140"/>
      <c r="AY94" s="140"/>
    </row>
    <row r="95" spans="1:51" ht="64.95" customHeight="1" thickBot="1" x14ac:dyDescent="0.35">
      <c r="A95" s="59">
        <v>91</v>
      </c>
      <c r="B95" s="60" t="s">
        <v>223</v>
      </c>
      <c r="C95" s="60"/>
      <c r="D95" s="60"/>
      <c r="E95" s="60"/>
      <c r="F95" s="127" t="s">
        <v>86</v>
      </c>
      <c r="G95" s="60"/>
      <c r="H95" s="78">
        <f t="shared" si="13"/>
        <v>1802</v>
      </c>
      <c r="I95" s="79">
        <f t="shared" si="14"/>
        <v>0</v>
      </c>
      <c r="J95" s="60"/>
      <c r="K95" s="98">
        <f t="shared" si="15"/>
        <v>0</v>
      </c>
      <c r="L95" s="60"/>
      <c r="M95" s="60"/>
      <c r="N95" s="60"/>
      <c r="O95" s="59">
        <v>91</v>
      </c>
      <c r="P95" s="202" t="s">
        <v>349</v>
      </c>
      <c r="Q95" s="202" t="s">
        <v>201</v>
      </c>
      <c r="R95" s="60" t="s">
        <v>28</v>
      </c>
      <c r="S95" s="60" t="s">
        <v>130</v>
      </c>
      <c r="T95" s="66" t="s">
        <v>9</v>
      </c>
      <c r="U95" s="60" t="s">
        <v>88</v>
      </c>
      <c r="V95" s="66" t="s">
        <v>342</v>
      </c>
      <c r="W95" s="66">
        <v>95800</v>
      </c>
      <c r="X95" s="60" t="s">
        <v>21</v>
      </c>
      <c r="Y95" s="128"/>
      <c r="Z95" s="129"/>
      <c r="AA95" s="216">
        <v>12</v>
      </c>
      <c r="AB95" s="128"/>
      <c r="AC95" s="128"/>
      <c r="AD95" s="95"/>
      <c r="AE95" s="90" t="str">
        <f t="shared" si="16"/>
        <v/>
      </c>
      <c r="AF95" s="19" t="str">
        <f t="shared" si="17"/>
        <v/>
      </c>
      <c r="AG95" s="47" t="str">
        <f t="shared" si="18"/>
        <v>Réunion collective</v>
      </c>
      <c r="AH95" s="50" t="str">
        <f t="shared" si="19"/>
        <v>Actions_collectives_de_maintien_du_lien_social</v>
      </c>
      <c r="AI95" s="35" t="str">
        <f t="shared" si="20"/>
        <v>Balades urbaines  (91_95)</v>
      </c>
      <c r="AQ95" s="55" t="str">
        <f t="shared" si="21"/>
        <v>Culture1</v>
      </c>
      <c r="AR95" s="55" t="str">
        <f t="shared" si="22"/>
        <v>Actions_collectives_de_maintien_du_lien_social2</v>
      </c>
      <c r="AS95" s="32">
        <f t="shared" si="23"/>
        <v>91</v>
      </c>
      <c r="AT95" s="140"/>
      <c r="AU95" s="140"/>
      <c r="AV95" s="140"/>
      <c r="AW95" s="140"/>
      <c r="AX95" s="140"/>
      <c r="AY95" s="140"/>
    </row>
    <row r="96" spans="1:51" ht="64.95" customHeight="1" thickBot="1" x14ac:dyDescent="0.35">
      <c r="A96" s="59">
        <v>91</v>
      </c>
      <c r="B96" s="60" t="s">
        <v>223</v>
      </c>
      <c r="C96" s="60"/>
      <c r="D96" s="60"/>
      <c r="E96" s="60"/>
      <c r="F96" s="127" t="s">
        <v>86</v>
      </c>
      <c r="G96" s="60"/>
      <c r="H96" s="78">
        <f t="shared" si="13"/>
        <v>1802</v>
      </c>
      <c r="I96" s="79">
        <f t="shared" si="14"/>
        <v>0</v>
      </c>
      <c r="J96" s="60"/>
      <c r="K96" s="98">
        <f t="shared" si="15"/>
        <v>0</v>
      </c>
      <c r="L96" s="60"/>
      <c r="M96" s="60"/>
      <c r="N96" s="60"/>
      <c r="O96" s="60">
        <v>91</v>
      </c>
      <c r="P96" s="198" t="s">
        <v>350</v>
      </c>
      <c r="Q96" s="198" t="s">
        <v>201</v>
      </c>
      <c r="R96" s="60" t="s">
        <v>28</v>
      </c>
      <c r="S96" s="60" t="s">
        <v>130</v>
      </c>
      <c r="T96" s="66" t="s">
        <v>169</v>
      </c>
      <c r="U96" s="60" t="s">
        <v>19</v>
      </c>
      <c r="V96" s="66" t="s">
        <v>342</v>
      </c>
      <c r="W96" s="66">
        <v>95800</v>
      </c>
      <c r="X96" s="60" t="s">
        <v>21</v>
      </c>
      <c r="Y96" s="128"/>
      <c r="Z96" s="129"/>
      <c r="AA96" s="216">
        <v>0</v>
      </c>
      <c r="AB96" s="128"/>
      <c r="AC96" s="128"/>
      <c r="AD96" s="95"/>
      <c r="AE96" s="90" t="str">
        <f t="shared" si="16"/>
        <v/>
      </c>
      <c r="AF96" s="19" t="str">
        <f t="shared" si="17"/>
        <v/>
      </c>
      <c r="AG96" s="47" t="str">
        <f t="shared" si="18"/>
        <v>Autres</v>
      </c>
      <c r="AH96" s="50" t="str">
        <f t="shared" si="19"/>
        <v>Actions_collectives_de_maintien_du_lien_social</v>
      </c>
      <c r="AI96" s="35" t="str">
        <f t="shared" si="20"/>
        <v>Thé dansant  (91_96)</v>
      </c>
      <c r="AQ96" s="55" t="str">
        <f t="shared" si="21"/>
        <v>Lutte_contre_l_isolement1</v>
      </c>
      <c r="AR96" s="55" t="str">
        <f t="shared" si="22"/>
        <v>Actions_collectives_de_maintien_du_lien_social2</v>
      </c>
      <c r="AS96" s="32">
        <f t="shared" si="23"/>
        <v>91</v>
      </c>
      <c r="AT96" s="140"/>
      <c r="AU96" s="140"/>
      <c r="AV96" s="140"/>
      <c r="AW96" s="140"/>
      <c r="AX96" s="140"/>
      <c r="AY96" s="140"/>
    </row>
    <row r="97" spans="1:51" ht="64.95" customHeight="1" thickBot="1" x14ac:dyDescent="0.35">
      <c r="A97" s="59">
        <v>91</v>
      </c>
      <c r="B97" s="60" t="s">
        <v>223</v>
      </c>
      <c r="C97" s="60"/>
      <c r="D97" s="60"/>
      <c r="E97" s="60"/>
      <c r="F97" s="127" t="s">
        <v>86</v>
      </c>
      <c r="G97" s="60"/>
      <c r="H97" s="78">
        <f t="shared" si="13"/>
        <v>1802</v>
      </c>
      <c r="I97" s="79">
        <f t="shared" si="14"/>
        <v>0</v>
      </c>
      <c r="J97" s="60"/>
      <c r="K97" s="98">
        <f t="shared" si="15"/>
        <v>0</v>
      </c>
      <c r="L97" s="60"/>
      <c r="M97" s="60"/>
      <c r="N97" s="60"/>
      <c r="O97" s="59">
        <v>91</v>
      </c>
      <c r="P97" s="198" t="s">
        <v>351</v>
      </c>
      <c r="Q97" s="198" t="s">
        <v>201</v>
      </c>
      <c r="R97" s="60" t="s">
        <v>28</v>
      </c>
      <c r="S97" s="60" t="s">
        <v>130</v>
      </c>
      <c r="T97" s="66" t="s">
        <v>169</v>
      </c>
      <c r="U97" s="60" t="s">
        <v>19</v>
      </c>
      <c r="V97" s="66" t="s">
        <v>342</v>
      </c>
      <c r="W97" s="66">
        <v>95800</v>
      </c>
      <c r="X97" s="60" t="s">
        <v>21</v>
      </c>
      <c r="Y97" s="128"/>
      <c r="Z97" s="129"/>
      <c r="AA97" s="216">
        <v>480</v>
      </c>
      <c r="AB97" s="128"/>
      <c r="AC97" s="128"/>
      <c r="AD97" s="95"/>
      <c r="AE97" s="90" t="str">
        <f t="shared" si="16"/>
        <v/>
      </c>
      <c r="AF97" s="19" t="str">
        <f t="shared" si="17"/>
        <v/>
      </c>
      <c r="AG97" s="47" t="str">
        <f t="shared" si="18"/>
        <v>Autres</v>
      </c>
      <c r="AH97" s="50" t="str">
        <f t="shared" si="19"/>
        <v>Actions_collectives_de_maintien_du_lien_social</v>
      </c>
      <c r="AI97" s="35" t="str">
        <f t="shared" si="20"/>
        <v>Repas de quartier des Coteaux (91_97)</v>
      </c>
      <c r="AQ97" s="55" t="str">
        <f t="shared" si="21"/>
        <v>Lutte_contre_l_isolement1</v>
      </c>
      <c r="AR97" s="55" t="str">
        <f t="shared" si="22"/>
        <v>Actions_collectives_de_maintien_du_lien_social2</v>
      </c>
      <c r="AS97" s="32">
        <f t="shared" si="23"/>
        <v>91</v>
      </c>
      <c r="AT97" s="140"/>
      <c r="AU97" s="140"/>
      <c r="AV97" s="140"/>
      <c r="AW97" s="140"/>
      <c r="AX97" s="140"/>
      <c r="AY97" s="140"/>
    </row>
    <row r="98" spans="1:51" ht="64.95" customHeight="1" thickBot="1" x14ac:dyDescent="0.35">
      <c r="A98" s="59">
        <v>91</v>
      </c>
      <c r="B98" s="60" t="s">
        <v>223</v>
      </c>
      <c r="C98" s="60"/>
      <c r="D98" s="60"/>
      <c r="E98" s="60"/>
      <c r="F98" s="127" t="s">
        <v>86</v>
      </c>
      <c r="G98" s="60"/>
      <c r="H98" s="78">
        <f t="shared" si="13"/>
        <v>1802</v>
      </c>
      <c r="I98" s="79">
        <f t="shared" si="14"/>
        <v>0</v>
      </c>
      <c r="J98" s="60"/>
      <c r="K98" s="98">
        <f t="shared" si="15"/>
        <v>0</v>
      </c>
      <c r="L98" s="60"/>
      <c r="M98" s="60"/>
      <c r="N98" s="60"/>
      <c r="O98" s="59">
        <v>91</v>
      </c>
      <c r="P98" s="198" t="s">
        <v>352</v>
      </c>
      <c r="Q98" s="198" t="s">
        <v>201</v>
      </c>
      <c r="R98" s="60" t="s">
        <v>28</v>
      </c>
      <c r="S98" s="60" t="s">
        <v>130</v>
      </c>
      <c r="T98" s="66" t="s">
        <v>169</v>
      </c>
      <c r="U98" s="60" t="s">
        <v>19</v>
      </c>
      <c r="V98" s="66" t="s">
        <v>342</v>
      </c>
      <c r="W98" s="66">
        <v>95800</v>
      </c>
      <c r="X98" s="60" t="s">
        <v>21</v>
      </c>
      <c r="Y98" s="128"/>
      <c r="Z98" s="129"/>
      <c r="AA98" s="216">
        <v>212</v>
      </c>
      <c r="AB98" s="128"/>
      <c r="AC98" s="128"/>
      <c r="AD98" s="95"/>
      <c r="AE98" s="90" t="str">
        <f t="shared" si="16"/>
        <v/>
      </c>
      <c r="AF98" s="19" t="str">
        <f t="shared" si="17"/>
        <v/>
      </c>
      <c r="AG98" s="47" t="str">
        <f t="shared" si="18"/>
        <v>Autres</v>
      </c>
      <c r="AH98" s="50" t="str">
        <f t="shared" si="19"/>
        <v>Actions_collectives_de_maintien_du_lien_social</v>
      </c>
      <c r="AI98" s="35" t="str">
        <f t="shared" si="20"/>
        <v>Terrasses d'été (91_98)</v>
      </c>
      <c r="AQ98" s="55" t="str">
        <f t="shared" si="21"/>
        <v>Lutte_contre_l_isolement1</v>
      </c>
      <c r="AR98" s="55" t="str">
        <f t="shared" si="22"/>
        <v>Actions_collectives_de_maintien_du_lien_social2</v>
      </c>
      <c r="AS98" s="32">
        <f t="shared" si="23"/>
        <v>91</v>
      </c>
      <c r="AT98" s="140"/>
      <c r="AU98" s="140"/>
      <c r="AV98" s="140"/>
      <c r="AW98" s="140"/>
      <c r="AX98" s="140"/>
      <c r="AY98" s="140"/>
    </row>
    <row r="99" spans="1:51" ht="64.95" customHeight="1" thickBot="1" x14ac:dyDescent="0.35">
      <c r="A99" s="143">
        <v>151</v>
      </c>
      <c r="B99" s="130" t="s">
        <v>227</v>
      </c>
      <c r="C99" s="130" t="s">
        <v>90</v>
      </c>
      <c r="D99" s="130" t="s">
        <v>228</v>
      </c>
      <c r="E99" s="130"/>
      <c r="F99" s="127" t="s">
        <v>86</v>
      </c>
      <c r="G99" s="60"/>
      <c r="H99" s="78">
        <f t="shared" si="13"/>
        <v>0</v>
      </c>
      <c r="I99" s="79">
        <f t="shared" si="14"/>
        <v>0</v>
      </c>
      <c r="J99" s="144">
        <v>18936</v>
      </c>
      <c r="K99" s="98" t="str">
        <f t="shared" si="15"/>
        <v/>
      </c>
      <c r="L99" s="144" t="s">
        <v>246</v>
      </c>
      <c r="M99" s="129">
        <v>42830</v>
      </c>
      <c r="N99" s="130" t="s">
        <v>247</v>
      </c>
      <c r="O99" s="130">
        <v>151</v>
      </c>
      <c r="P99" s="204" t="s">
        <v>353</v>
      </c>
      <c r="Q99" s="204" t="s">
        <v>354</v>
      </c>
      <c r="R99" s="60" t="s">
        <v>28</v>
      </c>
      <c r="S99" s="60" t="s">
        <v>128</v>
      </c>
      <c r="T99" s="66" t="s">
        <v>154</v>
      </c>
      <c r="U99" s="60" t="s">
        <v>19</v>
      </c>
      <c r="V99" s="204" t="s">
        <v>355</v>
      </c>
      <c r="W99" s="205">
        <v>95570</v>
      </c>
      <c r="X99" s="60" t="s">
        <v>21</v>
      </c>
      <c r="Y99" s="128"/>
      <c r="Z99" s="129"/>
      <c r="AA99" s="206"/>
      <c r="AB99" s="128"/>
      <c r="AC99" s="128"/>
      <c r="AD99" s="95"/>
      <c r="AE99" s="90" t="str">
        <f t="shared" si="16"/>
        <v/>
      </c>
      <c r="AF99" s="19" t="str">
        <f t="shared" si="17"/>
        <v/>
      </c>
      <c r="AG99" s="47" t="str">
        <f t="shared" si="18"/>
        <v>Autres</v>
      </c>
      <c r="AH99" s="50" t="str">
        <f t="shared" si="19"/>
        <v>Actions_collectives_de_prévention</v>
      </c>
      <c r="AI99" s="35" t="str">
        <f t="shared" si="20"/>
        <v>Accueil (151_99)</v>
      </c>
      <c r="AQ99" s="55" t="str">
        <f t="shared" si="21"/>
        <v>Accès_aux_droits1</v>
      </c>
      <c r="AR99" s="55" t="str">
        <f t="shared" si="22"/>
        <v>Actions_collectives_de_prévention2</v>
      </c>
      <c r="AS99" s="32">
        <f t="shared" si="23"/>
        <v>151</v>
      </c>
      <c r="AT99" s="140"/>
      <c r="AU99" s="140"/>
      <c r="AV99" s="140"/>
      <c r="AW99" s="140"/>
      <c r="AX99" s="140"/>
      <c r="AY99" s="140"/>
    </row>
    <row r="100" spans="1:51" ht="64.95" customHeight="1" thickBot="1" x14ac:dyDescent="0.35">
      <c r="A100" s="143">
        <v>151</v>
      </c>
      <c r="B100" s="130" t="s">
        <v>227</v>
      </c>
      <c r="C100" s="130"/>
      <c r="D100" s="130"/>
      <c r="E100" s="130"/>
      <c r="F100" s="127" t="s">
        <v>86</v>
      </c>
      <c r="G100" s="60"/>
      <c r="H100" s="78">
        <f t="shared" si="13"/>
        <v>0</v>
      </c>
      <c r="I100" s="79">
        <f t="shared" si="14"/>
        <v>0</v>
      </c>
      <c r="J100" s="144"/>
      <c r="K100" s="98" t="str">
        <f t="shared" si="15"/>
        <v/>
      </c>
      <c r="L100" s="144"/>
      <c r="M100" s="130"/>
      <c r="N100" s="130"/>
      <c r="O100" s="130">
        <v>151</v>
      </c>
      <c r="P100" s="204" t="s">
        <v>127</v>
      </c>
      <c r="Q100" s="204" t="s">
        <v>356</v>
      </c>
      <c r="R100" s="60" t="s">
        <v>28</v>
      </c>
      <c r="S100" s="60" t="s">
        <v>130</v>
      </c>
      <c r="T100" s="66" t="s">
        <v>169</v>
      </c>
      <c r="U100" s="60" t="s">
        <v>12</v>
      </c>
      <c r="V100" s="204" t="s">
        <v>355</v>
      </c>
      <c r="W100" s="205">
        <v>95570</v>
      </c>
      <c r="X100" s="60" t="s">
        <v>21</v>
      </c>
      <c r="Y100" s="128"/>
      <c r="Z100" s="129"/>
      <c r="AA100" s="206"/>
      <c r="AB100" s="128"/>
      <c r="AC100" s="128"/>
      <c r="AD100" s="95"/>
      <c r="AE100" s="90" t="str">
        <f t="shared" si="16"/>
        <v/>
      </c>
      <c r="AF100" s="19" t="str">
        <f t="shared" si="17"/>
        <v/>
      </c>
      <c r="AG100" s="47" t="str">
        <f t="shared" si="18"/>
        <v xml:space="preserve">Atelier </v>
      </c>
      <c r="AH100" s="50" t="str">
        <f t="shared" si="19"/>
        <v>Actions_collectives_de_maintien_du_lien_social</v>
      </c>
      <c r="AI100" s="35" t="str">
        <f t="shared" si="20"/>
        <v>Atelier (151_100)</v>
      </c>
      <c r="AQ100" s="55" t="str">
        <f t="shared" si="21"/>
        <v>Lutte_contre_l_isolement1</v>
      </c>
      <c r="AR100" s="55" t="str">
        <f t="shared" si="22"/>
        <v>Actions_collectives_de_maintien_du_lien_social2</v>
      </c>
      <c r="AS100" s="32">
        <f t="shared" si="23"/>
        <v>151</v>
      </c>
      <c r="AT100" s="140"/>
      <c r="AU100" s="140"/>
      <c r="AV100" s="140"/>
      <c r="AW100" s="140"/>
      <c r="AX100" s="140"/>
      <c r="AY100" s="140"/>
    </row>
    <row r="101" spans="1:51" ht="64.95" customHeight="1" thickBot="1" x14ac:dyDescent="0.35">
      <c r="A101" s="143">
        <v>151</v>
      </c>
      <c r="B101" s="130" t="s">
        <v>227</v>
      </c>
      <c r="C101" s="130"/>
      <c r="D101" s="130"/>
      <c r="E101" s="130"/>
      <c r="F101" s="127" t="s">
        <v>86</v>
      </c>
      <c r="G101" s="60"/>
      <c r="H101" s="78">
        <f t="shared" si="13"/>
        <v>0</v>
      </c>
      <c r="I101" s="79">
        <f t="shared" si="14"/>
        <v>0</v>
      </c>
      <c r="J101" s="144"/>
      <c r="K101" s="98" t="str">
        <f t="shared" si="15"/>
        <v/>
      </c>
      <c r="L101" s="144"/>
      <c r="M101" s="130"/>
      <c r="N101" s="130"/>
      <c r="O101" s="130">
        <v>151</v>
      </c>
      <c r="P101" s="204" t="s">
        <v>127</v>
      </c>
      <c r="Q101" s="204" t="s">
        <v>357</v>
      </c>
      <c r="R101" s="60" t="s">
        <v>28</v>
      </c>
      <c r="S101" s="60" t="s">
        <v>130</v>
      </c>
      <c r="T101" s="66" t="s">
        <v>169</v>
      </c>
      <c r="U101" s="60" t="s">
        <v>12</v>
      </c>
      <c r="V101" s="204" t="s">
        <v>355</v>
      </c>
      <c r="W101" s="205">
        <v>95570</v>
      </c>
      <c r="X101" s="60" t="s">
        <v>21</v>
      </c>
      <c r="Y101" s="128"/>
      <c r="Z101" s="129"/>
      <c r="AA101" s="206"/>
      <c r="AB101" s="128"/>
      <c r="AC101" s="128"/>
      <c r="AD101" s="95"/>
      <c r="AE101" s="90" t="str">
        <f t="shared" si="16"/>
        <v/>
      </c>
      <c r="AF101" s="19" t="str">
        <f t="shared" si="17"/>
        <v/>
      </c>
      <c r="AG101" s="47" t="str">
        <f t="shared" si="18"/>
        <v xml:space="preserve">Atelier </v>
      </c>
      <c r="AH101" s="50" t="str">
        <f t="shared" si="19"/>
        <v>Actions_collectives_de_maintien_du_lien_social</v>
      </c>
      <c r="AI101" s="35" t="str">
        <f t="shared" si="20"/>
        <v>Atelier (151_101)</v>
      </c>
      <c r="AQ101" s="55" t="str">
        <f t="shared" si="21"/>
        <v>Lutte_contre_l_isolement1</v>
      </c>
      <c r="AR101" s="55" t="str">
        <f t="shared" si="22"/>
        <v>Actions_collectives_de_maintien_du_lien_social2</v>
      </c>
      <c r="AS101" s="32">
        <f t="shared" si="23"/>
        <v>151</v>
      </c>
      <c r="AT101" s="140"/>
      <c r="AU101" s="140"/>
      <c r="AV101" s="140"/>
      <c r="AW101" s="140"/>
      <c r="AX101" s="140"/>
      <c r="AY101" s="140"/>
    </row>
    <row r="102" spans="1:51" ht="64.95" customHeight="1" thickBot="1" x14ac:dyDescent="0.35">
      <c r="A102" s="143">
        <v>151</v>
      </c>
      <c r="B102" s="130" t="s">
        <v>227</v>
      </c>
      <c r="C102" s="130"/>
      <c r="D102" s="130"/>
      <c r="E102" s="130"/>
      <c r="F102" s="127" t="s">
        <v>86</v>
      </c>
      <c r="G102" s="60"/>
      <c r="H102" s="78">
        <f t="shared" si="13"/>
        <v>0</v>
      </c>
      <c r="I102" s="79">
        <f t="shared" si="14"/>
        <v>0</v>
      </c>
      <c r="J102" s="144"/>
      <c r="K102" s="98" t="str">
        <f t="shared" si="15"/>
        <v/>
      </c>
      <c r="L102" s="144"/>
      <c r="M102" s="130"/>
      <c r="N102" s="130"/>
      <c r="O102" s="130">
        <v>151</v>
      </c>
      <c r="P102" s="204" t="s">
        <v>358</v>
      </c>
      <c r="Q102" s="204" t="s">
        <v>359</v>
      </c>
      <c r="R102" s="60" t="s">
        <v>28</v>
      </c>
      <c r="S102" s="60" t="s">
        <v>130</v>
      </c>
      <c r="T102" s="66" t="s">
        <v>169</v>
      </c>
      <c r="U102" s="60" t="s">
        <v>19</v>
      </c>
      <c r="V102" s="204" t="s">
        <v>355</v>
      </c>
      <c r="W102" s="205">
        <v>95570</v>
      </c>
      <c r="X102" s="60" t="s">
        <v>21</v>
      </c>
      <c r="Y102" s="128"/>
      <c r="Z102" s="129"/>
      <c r="AA102" s="206"/>
      <c r="AB102" s="128"/>
      <c r="AC102" s="128"/>
      <c r="AD102" s="95"/>
      <c r="AE102" s="90" t="str">
        <f t="shared" si="16"/>
        <v/>
      </c>
      <c r="AF102" s="19" t="str">
        <f t="shared" si="17"/>
        <v/>
      </c>
      <c r="AG102" s="47" t="str">
        <f t="shared" si="18"/>
        <v>Autres</v>
      </c>
      <c r="AH102" s="50" t="str">
        <f t="shared" si="19"/>
        <v>Actions_collectives_de_maintien_du_lien_social</v>
      </c>
      <c r="AI102" s="35" t="str">
        <f t="shared" si="20"/>
        <v>Bénévolat (151_102)</v>
      </c>
      <c r="AQ102" s="55" t="str">
        <f t="shared" si="21"/>
        <v>Lutte_contre_l_isolement1</v>
      </c>
      <c r="AR102" s="55" t="str">
        <f t="shared" si="22"/>
        <v>Actions_collectives_de_maintien_du_lien_social2</v>
      </c>
      <c r="AS102" s="32">
        <f t="shared" si="23"/>
        <v>151</v>
      </c>
      <c r="AT102" s="140"/>
      <c r="AU102" s="140"/>
      <c r="AV102" s="140"/>
      <c r="AW102" s="140"/>
      <c r="AX102" s="140"/>
      <c r="AY102" s="140"/>
    </row>
    <row r="103" spans="1:51" ht="64.95" customHeight="1" thickBot="1" x14ac:dyDescent="0.35">
      <c r="A103" s="59">
        <v>151</v>
      </c>
      <c r="B103" s="130" t="s">
        <v>227</v>
      </c>
      <c r="C103" s="60"/>
      <c r="D103" s="60"/>
      <c r="E103" s="60"/>
      <c r="F103" s="127" t="s">
        <v>86</v>
      </c>
      <c r="G103" s="60"/>
      <c r="H103" s="78">
        <f t="shared" si="13"/>
        <v>0</v>
      </c>
      <c r="I103" s="79">
        <f t="shared" si="14"/>
        <v>0</v>
      </c>
      <c r="J103" s="60"/>
      <c r="K103" s="98" t="str">
        <f t="shared" si="15"/>
        <v/>
      </c>
      <c r="L103" s="60"/>
      <c r="M103" s="63"/>
      <c r="N103" s="60"/>
      <c r="O103" s="60">
        <v>151</v>
      </c>
      <c r="P103" s="204" t="s">
        <v>354</v>
      </c>
      <c r="Q103" s="204" t="s">
        <v>87</v>
      </c>
      <c r="R103" s="60" t="s">
        <v>28</v>
      </c>
      <c r="S103" s="60" t="s">
        <v>128</v>
      </c>
      <c r="T103" s="66" t="s">
        <v>154</v>
      </c>
      <c r="U103" s="60" t="s">
        <v>19</v>
      </c>
      <c r="V103" s="204" t="s">
        <v>360</v>
      </c>
      <c r="W103" s="204">
        <v>95570</v>
      </c>
      <c r="X103" s="60" t="s">
        <v>21</v>
      </c>
      <c r="Y103" s="128"/>
      <c r="Z103" s="129"/>
      <c r="AA103" s="206"/>
      <c r="AB103" s="128"/>
      <c r="AC103" s="128"/>
      <c r="AD103" s="95"/>
      <c r="AE103" s="90" t="str">
        <f t="shared" si="16"/>
        <v/>
      </c>
      <c r="AF103" s="19" t="str">
        <f t="shared" si="17"/>
        <v/>
      </c>
      <c r="AG103" s="47" t="str">
        <f t="shared" si="18"/>
        <v>Autres</v>
      </c>
      <c r="AH103" s="50" t="str">
        <f t="shared" si="19"/>
        <v>Actions_collectives_de_prévention</v>
      </c>
      <c r="AI103" s="35" t="str">
        <f t="shared" si="20"/>
        <v>Accueil
Information
Orientation (151_103)</v>
      </c>
      <c r="AQ103" s="55" t="str">
        <f t="shared" si="21"/>
        <v>Accès_aux_droits1</v>
      </c>
      <c r="AR103" s="55" t="str">
        <f t="shared" si="22"/>
        <v>Actions_collectives_de_prévention2</v>
      </c>
      <c r="AS103" s="32">
        <f t="shared" si="23"/>
        <v>151</v>
      </c>
      <c r="AT103" s="140"/>
      <c r="AU103" s="140"/>
      <c r="AV103" s="140"/>
      <c r="AW103" s="140"/>
      <c r="AX103" s="140"/>
      <c r="AY103" s="140"/>
    </row>
    <row r="104" spans="1:51" ht="64.95" customHeight="1" thickBot="1" x14ac:dyDescent="0.35">
      <c r="A104" s="59">
        <v>151</v>
      </c>
      <c r="B104" s="130" t="s">
        <v>227</v>
      </c>
      <c r="C104" s="60"/>
      <c r="D104" s="60"/>
      <c r="E104" s="60"/>
      <c r="F104" s="127" t="s">
        <v>86</v>
      </c>
      <c r="G104" s="60"/>
      <c r="H104" s="78">
        <f t="shared" si="13"/>
        <v>0</v>
      </c>
      <c r="I104" s="79">
        <f t="shared" si="14"/>
        <v>0</v>
      </c>
      <c r="J104" s="60"/>
      <c r="K104" s="98" t="str">
        <f t="shared" si="15"/>
        <v/>
      </c>
      <c r="L104" s="60"/>
      <c r="M104" s="63"/>
      <c r="N104" s="60"/>
      <c r="O104" s="60">
        <v>151</v>
      </c>
      <c r="P104" s="204" t="s">
        <v>361</v>
      </c>
      <c r="Q104" s="204" t="s">
        <v>362</v>
      </c>
      <c r="R104" s="60" t="s">
        <v>28</v>
      </c>
      <c r="S104" s="60" t="s">
        <v>128</v>
      </c>
      <c r="T104" s="66" t="s">
        <v>165</v>
      </c>
      <c r="U104" s="60" t="s">
        <v>12</v>
      </c>
      <c r="V104" s="204" t="s">
        <v>360</v>
      </c>
      <c r="W104" s="204">
        <v>95570</v>
      </c>
      <c r="X104" s="60" t="s">
        <v>21</v>
      </c>
      <c r="Y104" s="128"/>
      <c r="Z104" s="129"/>
      <c r="AA104" s="206"/>
      <c r="AB104" s="128"/>
      <c r="AC104" s="128"/>
      <c r="AD104" s="95"/>
      <c r="AE104" s="90" t="str">
        <f t="shared" si="16"/>
        <v/>
      </c>
      <c r="AF104" s="19" t="str">
        <f t="shared" si="17"/>
        <v/>
      </c>
      <c r="AG104" s="47" t="str">
        <f t="shared" si="18"/>
        <v xml:space="preserve">Atelier </v>
      </c>
      <c r="AH104" s="50" t="str">
        <f t="shared" si="19"/>
        <v>Actions_collectives_de_prévention</v>
      </c>
      <c r="AI104" s="35" t="str">
        <f t="shared" si="20"/>
        <v>Atelier bien-être detente
Initiation Sophrologie (151_104)</v>
      </c>
      <c r="AQ104" s="55" t="str">
        <f t="shared" si="21"/>
        <v>Bien_être_et_Estime_de_soi1</v>
      </c>
      <c r="AR104" s="55" t="str">
        <f t="shared" si="22"/>
        <v>Actions_collectives_de_prévention2</v>
      </c>
      <c r="AS104" s="32">
        <f t="shared" si="23"/>
        <v>151</v>
      </c>
      <c r="AT104" s="140"/>
      <c r="AU104" s="140"/>
      <c r="AV104" s="140"/>
      <c r="AW104" s="140"/>
      <c r="AX104" s="140"/>
      <c r="AY104" s="140"/>
    </row>
    <row r="105" spans="1:51" ht="64.95" customHeight="1" thickBot="1" x14ac:dyDescent="0.35">
      <c r="A105" s="59">
        <v>151</v>
      </c>
      <c r="B105" s="130" t="s">
        <v>227</v>
      </c>
      <c r="C105" s="60"/>
      <c r="D105" s="60"/>
      <c r="E105" s="60"/>
      <c r="F105" s="127" t="s">
        <v>86</v>
      </c>
      <c r="G105" s="60"/>
      <c r="H105" s="78">
        <f t="shared" si="13"/>
        <v>0</v>
      </c>
      <c r="I105" s="79">
        <f t="shared" si="14"/>
        <v>0</v>
      </c>
      <c r="J105" s="60"/>
      <c r="K105" s="98" t="str">
        <f t="shared" si="15"/>
        <v/>
      </c>
      <c r="L105" s="60"/>
      <c r="M105" s="60"/>
      <c r="N105" s="60"/>
      <c r="O105" s="60">
        <v>151</v>
      </c>
      <c r="P105" s="204" t="s">
        <v>363</v>
      </c>
      <c r="Q105" s="204" t="s">
        <v>362</v>
      </c>
      <c r="R105" s="60" t="s">
        <v>28</v>
      </c>
      <c r="S105" s="60" t="s">
        <v>130</v>
      </c>
      <c r="T105" s="66" t="s">
        <v>169</v>
      </c>
      <c r="U105" s="60" t="s">
        <v>12</v>
      </c>
      <c r="V105" s="204" t="s">
        <v>360</v>
      </c>
      <c r="W105" s="204">
        <v>95570</v>
      </c>
      <c r="X105" s="60" t="s">
        <v>21</v>
      </c>
      <c r="Y105" s="128"/>
      <c r="Z105" s="129"/>
      <c r="AA105" s="206"/>
      <c r="AB105" s="128"/>
      <c r="AC105" s="128"/>
      <c r="AD105" s="95"/>
      <c r="AE105" s="90" t="str">
        <f t="shared" si="16"/>
        <v/>
      </c>
      <c r="AF105" s="19" t="str">
        <f t="shared" si="17"/>
        <v/>
      </c>
      <c r="AG105" s="47" t="str">
        <f t="shared" si="18"/>
        <v xml:space="preserve">Atelier </v>
      </c>
      <c r="AH105" s="50" t="str">
        <f t="shared" si="19"/>
        <v>Actions_collectives_de_maintien_du_lien_social</v>
      </c>
      <c r="AI105" s="35" t="str">
        <f t="shared" si="20"/>
        <v>Ateliers jeux de societé, informatique, couture, patchwork, alphabetisation (151_105)</v>
      </c>
      <c r="AQ105" s="55" t="str">
        <f t="shared" si="21"/>
        <v>Lutte_contre_l_isolement1</v>
      </c>
      <c r="AR105" s="55" t="str">
        <f t="shared" si="22"/>
        <v>Actions_collectives_de_maintien_du_lien_social2</v>
      </c>
      <c r="AS105" s="32">
        <f t="shared" si="23"/>
        <v>151</v>
      </c>
      <c r="AT105" s="140"/>
      <c r="AU105" s="140"/>
      <c r="AV105" s="140"/>
      <c r="AW105" s="140"/>
      <c r="AX105" s="140"/>
      <c r="AY105" s="140"/>
    </row>
    <row r="106" spans="1:51" ht="64.95" customHeight="1" thickBot="1" x14ac:dyDescent="0.35">
      <c r="A106" s="59">
        <v>151</v>
      </c>
      <c r="B106" s="130" t="s">
        <v>227</v>
      </c>
      <c r="C106" s="60"/>
      <c r="D106" s="60"/>
      <c r="E106" s="60"/>
      <c r="F106" s="127" t="s">
        <v>86</v>
      </c>
      <c r="G106" s="60"/>
      <c r="H106" s="78">
        <f t="shared" si="13"/>
        <v>0</v>
      </c>
      <c r="I106" s="79">
        <f t="shared" si="14"/>
        <v>0</v>
      </c>
      <c r="J106" s="60"/>
      <c r="K106" s="98" t="str">
        <f t="shared" si="15"/>
        <v/>
      </c>
      <c r="L106" s="60"/>
      <c r="M106" s="60"/>
      <c r="N106" s="60"/>
      <c r="O106" s="60">
        <v>151</v>
      </c>
      <c r="P106" s="204" t="s">
        <v>364</v>
      </c>
      <c r="Q106" s="204" t="s">
        <v>362</v>
      </c>
      <c r="R106" s="60" t="s">
        <v>28</v>
      </c>
      <c r="S106" s="60" t="s">
        <v>130</v>
      </c>
      <c r="T106" s="66" t="s">
        <v>160</v>
      </c>
      <c r="U106" s="60" t="s">
        <v>12</v>
      </c>
      <c r="V106" s="204" t="s">
        <v>360</v>
      </c>
      <c r="W106" s="204">
        <v>95570</v>
      </c>
      <c r="X106" s="60" t="s">
        <v>21</v>
      </c>
      <c r="Y106" s="128"/>
      <c r="Z106" s="129"/>
      <c r="AA106" s="206"/>
      <c r="AB106" s="128"/>
      <c r="AC106" s="128"/>
      <c r="AD106" s="95"/>
      <c r="AE106" s="90" t="str">
        <f t="shared" si="16"/>
        <v/>
      </c>
      <c r="AF106" s="19" t="str">
        <f t="shared" si="17"/>
        <v/>
      </c>
      <c r="AG106" s="47" t="str">
        <f t="shared" si="18"/>
        <v xml:space="preserve">Atelier </v>
      </c>
      <c r="AH106" s="50" t="str">
        <f t="shared" si="19"/>
        <v>Actions_collectives_de_maintien_du_lien_social</v>
      </c>
      <c r="AI106" s="35" t="str">
        <f t="shared" si="20"/>
        <v>Ateliers utilisation smartphone, jeux de societé, peinture et laine dans le cadre de la semaine bleue (151_106)</v>
      </c>
      <c r="AQ106" s="55" t="str">
        <f t="shared" si="21"/>
        <v>Activités_ludiques1</v>
      </c>
      <c r="AR106" s="55" t="str">
        <f t="shared" si="22"/>
        <v>Actions_collectives_de_maintien_du_lien_social2</v>
      </c>
      <c r="AS106" s="32">
        <f t="shared" si="23"/>
        <v>151</v>
      </c>
      <c r="AT106" s="140"/>
      <c r="AU106" s="140"/>
      <c r="AV106" s="140"/>
      <c r="AW106" s="140"/>
      <c r="AX106" s="140"/>
      <c r="AY106" s="140"/>
    </row>
    <row r="107" spans="1:51" ht="64.95" customHeight="1" thickBot="1" x14ac:dyDescent="0.35">
      <c r="A107" s="59">
        <v>151</v>
      </c>
      <c r="B107" s="130" t="s">
        <v>227</v>
      </c>
      <c r="C107" s="60"/>
      <c r="D107" s="60"/>
      <c r="E107" s="60"/>
      <c r="F107" s="127" t="s">
        <v>86</v>
      </c>
      <c r="G107" s="60"/>
      <c r="H107" s="78">
        <f t="shared" si="13"/>
        <v>0</v>
      </c>
      <c r="I107" s="79">
        <f t="shared" si="14"/>
        <v>0</v>
      </c>
      <c r="J107" s="60"/>
      <c r="K107" s="98" t="str">
        <f t="shared" si="15"/>
        <v/>
      </c>
      <c r="L107" s="60"/>
      <c r="M107" s="60"/>
      <c r="N107" s="60"/>
      <c r="O107" s="60">
        <v>151</v>
      </c>
      <c r="P107" s="204" t="s">
        <v>365</v>
      </c>
      <c r="Q107" s="204" t="s">
        <v>362</v>
      </c>
      <c r="R107" s="60" t="s">
        <v>28</v>
      </c>
      <c r="S107" s="60" t="s">
        <v>130</v>
      </c>
      <c r="T107" s="66" t="s">
        <v>9</v>
      </c>
      <c r="U107" s="60" t="s">
        <v>13</v>
      </c>
      <c r="V107" s="204" t="s">
        <v>360</v>
      </c>
      <c r="W107" s="204">
        <v>95570</v>
      </c>
      <c r="X107" s="60" t="s">
        <v>141</v>
      </c>
      <c r="Y107" s="128"/>
      <c r="Z107" s="129"/>
      <c r="AA107" s="206"/>
      <c r="AB107" s="128"/>
      <c r="AC107" s="128"/>
      <c r="AD107" s="95"/>
      <c r="AE107" s="90" t="str">
        <f t="shared" si="16"/>
        <v/>
      </c>
      <c r="AF107" s="19" t="str">
        <f t="shared" si="17"/>
        <v/>
      </c>
      <c r="AG107" s="47" t="str">
        <f t="shared" si="18"/>
        <v>Sortie</v>
      </c>
      <c r="AH107" s="50" t="str">
        <f t="shared" si="19"/>
        <v>Actions_collectives_de_maintien_du_lien_social</v>
      </c>
      <c r="AI107" s="35" t="str">
        <f t="shared" si="20"/>
        <v>Visite du musée de la nacre (151_107)</v>
      </c>
      <c r="AQ107" s="55" t="str">
        <f t="shared" si="21"/>
        <v>Culture1</v>
      </c>
      <c r="AR107" s="55" t="str">
        <f t="shared" si="22"/>
        <v>Actions_collectives_de_maintien_du_lien_social2</v>
      </c>
      <c r="AS107" s="32">
        <f t="shared" si="23"/>
        <v>151</v>
      </c>
      <c r="AT107" s="140"/>
      <c r="AU107" s="140"/>
      <c r="AV107" s="140"/>
      <c r="AW107" s="140"/>
      <c r="AX107" s="140"/>
      <c r="AY107" s="140"/>
    </row>
    <row r="108" spans="1:51" ht="64.95" customHeight="1" thickBot="1" x14ac:dyDescent="0.35">
      <c r="A108" s="59">
        <v>151</v>
      </c>
      <c r="B108" s="130" t="s">
        <v>227</v>
      </c>
      <c r="C108" s="138"/>
      <c r="D108" s="60"/>
      <c r="E108" s="60"/>
      <c r="F108" s="127" t="s">
        <v>86</v>
      </c>
      <c r="G108" s="60"/>
      <c r="H108" s="78">
        <f t="shared" si="13"/>
        <v>0</v>
      </c>
      <c r="I108" s="79">
        <f t="shared" si="14"/>
        <v>0</v>
      </c>
      <c r="J108" s="60"/>
      <c r="K108" s="98" t="str">
        <f t="shared" si="15"/>
        <v/>
      </c>
      <c r="L108" s="62"/>
      <c r="M108" s="63"/>
      <c r="N108" s="60"/>
      <c r="O108" s="60">
        <v>151</v>
      </c>
      <c r="P108" s="204" t="s">
        <v>366</v>
      </c>
      <c r="Q108" s="204" t="s">
        <v>367</v>
      </c>
      <c r="R108" s="60" t="s">
        <v>28</v>
      </c>
      <c r="S108" s="60" t="s">
        <v>130</v>
      </c>
      <c r="T108" s="66" t="s">
        <v>169</v>
      </c>
      <c r="U108" s="60" t="s">
        <v>19</v>
      </c>
      <c r="V108" s="204" t="s">
        <v>360</v>
      </c>
      <c r="W108" s="204">
        <v>95570</v>
      </c>
      <c r="X108" s="60" t="s">
        <v>21</v>
      </c>
      <c r="Y108" s="128"/>
      <c r="Z108" s="129"/>
      <c r="AA108" s="217"/>
      <c r="AB108" s="128"/>
      <c r="AC108" s="128"/>
      <c r="AD108" s="95"/>
      <c r="AE108" s="90" t="str">
        <f t="shared" si="16"/>
        <v/>
      </c>
      <c r="AF108" s="19" t="str">
        <f t="shared" si="17"/>
        <v/>
      </c>
      <c r="AG108" s="47" t="str">
        <f t="shared" si="18"/>
        <v>Autres</v>
      </c>
      <c r="AH108" s="50" t="str">
        <f t="shared" si="19"/>
        <v>Actions_collectives_de_maintien_du_lien_social</v>
      </c>
      <c r="AI108" s="35" t="str">
        <f t="shared" si="20"/>
        <v>Des bénévoles séniors animent les activités : accompagnement à la scolarité, alphabetisation, couture, informatique + écrivain public (151_108)</v>
      </c>
      <c r="AQ108" s="55" t="str">
        <f t="shared" si="21"/>
        <v>Lutte_contre_l_isolement1</v>
      </c>
      <c r="AR108" s="55" t="str">
        <f t="shared" si="22"/>
        <v>Actions_collectives_de_maintien_du_lien_social2</v>
      </c>
      <c r="AS108" s="32">
        <f t="shared" si="23"/>
        <v>151</v>
      </c>
      <c r="AT108" s="140"/>
      <c r="AU108" s="140"/>
      <c r="AV108" s="140"/>
      <c r="AW108" s="140"/>
      <c r="AX108" s="140"/>
      <c r="AY108" s="140"/>
    </row>
    <row r="109" spans="1:51" ht="64.95" customHeight="1" thickBot="1" x14ac:dyDescent="0.35">
      <c r="A109" s="59">
        <v>156</v>
      </c>
      <c r="B109" s="60" t="s">
        <v>229</v>
      </c>
      <c r="C109" s="60"/>
      <c r="D109" s="61" t="s">
        <v>230</v>
      </c>
      <c r="E109" s="60"/>
      <c r="F109" s="127" t="s">
        <v>86</v>
      </c>
      <c r="G109" s="60"/>
      <c r="H109" s="78">
        <f t="shared" si="13"/>
        <v>251</v>
      </c>
      <c r="I109" s="79">
        <f t="shared" si="14"/>
        <v>0</v>
      </c>
      <c r="J109" s="62">
        <v>80998</v>
      </c>
      <c r="K109" s="98">
        <f t="shared" si="15"/>
        <v>322.70119521912352</v>
      </c>
      <c r="L109" s="62">
        <v>20500</v>
      </c>
      <c r="M109" s="63">
        <v>42830</v>
      </c>
      <c r="N109" s="60"/>
      <c r="O109" s="206">
        <v>156</v>
      </c>
      <c r="P109" s="204" t="s">
        <v>368</v>
      </c>
      <c r="Q109" s="204" t="s">
        <v>369</v>
      </c>
      <c r="R109" s="60" t="s">
        <v>28</v>
      </c>
      <c r="S109" s="60" t="s">
        <v>130</v>
      </c>
      <c r="T109" s="66" t="s">
        <v>169</v>
      </c>
      <c r="U109" s="60" t="s">
        <v>19</v>
      </c>
      <c r="V109" s="204" t="s">
        <v>370</v>
      </c>
      <c r="W109" s="205">
        <v>95140</v>
      </c>
      <c r="X109" s="60" t="s">
        <v>21</v>
      </c>
      <c r="Y109" s="128"/>
      <c r="Z109" s="129"/>
      <c r="AA109" s="206">
        <v>60</v>
      </c>
      <c r="AB109" s="128"/>
      <c r="AC109" s="128"/>
      <c r="AD109" s="95"/>
      <c r="AE109" s="90" t="str">
        <f t="shared" si="16"/>
        <v/>
      </c>
      <c r="AF109" s="19" t="str">
        <f t="shared" si="17"/>
        <v/>
      </c>
      <c r="AG109" s="47" t="str">
        <f t="shared" si="18"/>
        <v>Autres</v>
      </c>
      <c r="AH109" s="50" t="str">
        <f t="shared" si="19"/>
        <v>Actions_collectives_de_maintien_du_lien_social</v>
      </c>
      <c r="AI109" s="35" t="str">
        <f t="shared" si="20"/>
        <v>vivre ensemble (156_109)</v>
      </c>
      <c r="AQ109" s="55" t="str">
        <f t="shared" si="21"/>
        <v>Lutte_contre_l_isolement1</v>
      </c>
      <c r="AR109" s="55" t="str">
        <f t="shared" si="22"/>
        <v>Actions_collectives_de_maintien_du_lien_social2</v>
      </c>
      <c r="AS109" s="32">
        <f t="shared" si="23"/>
        <v>156</v>
      </c>
      <c r="AT109" s="140"/>
      <c r="AU109" s="140"/>
      <c r="AV109" s="140"/>
      <c r="AW109" s="140"/>
      <c r="AX109" s="140"/>
      <c r="AY109" s="140"/>
    </row>
    <row r="110" spans="1:51" ht="64.95" customHeight="1" thickBot="1" x14ac:dyDescent="0.35">
      <c r="A110" s="60">
        <v>156</v>
      </c>
      <c r="B110" s="60" t="s">
        <v>229</v>
      </c>
      <c r="C110" s="60"/>
      <c r="D110" s="61"/>
      <c r="E110" s="60"/>
      <c r="F110" s="127" t="s">
        <v>86</v>
      </c>
      <c r="G110" s="60"/>
      <c r="H110" s="78">
        <f t="shared" si="13"/>
        <v>251</v>
      </c>
      <c r="I110" s="79">
        <f t="shared" si="14"/>
        <v>0</v>
      </c>
      <c r="J110" s="62"/>
      <c r="K110" s="98">
        <f t="shared" si="15"/>
        <v>0</v>
      </c>
      <c r="L110" s="62"/>
      <c r="M110" s="60"/>
      <c r="N110" s="60"/>
      <c r="O110" s="206">
        <v>156</v>
      </c>
      <c r="P110" s="204" t="s">
        <v>371</v>
      </c>
      <c r="Q110" s="204" t="s">
        <v>372</v>
      </c>
      <c r="R110" s="60" t="s">
        <v>28</v>
      </c>
      <c r="S110" s="60" t="s">
        <v>128</v>
      </c>
      <c r="T110" s="66" t="s">
        <v>157</v>
      </c>
      <c r="U110" s="60" t="s">
        <v>88</v>
      </c>
      <c r="V110" s="204" t="s">
        <v>370</v>
      </c>
      <c r="W110" s="205">
        <v>95140</v>
      </c>
      <c r="X110" s="60" t="s">
        <v>21</v>
      </c>
      <c r="Y110" s="128"/>
      <c r="Z110" s="129"/>
      <c r="AA110" s="206">
        <v>12</v>
      </c>
      <c r="AB110" s="128"/>
      <c r="AC110" s="128"/>
      <c r="AD110" s="95"/>
      <c r="AE110" s="90" t="str">
        <f t="shared" si="16"/>
        <v/>
      </c>
      <c r="AF110" s="19" t="str">
        <f t="shared" si="17"/>
        <v/>
      </c>
      <c r="AG110" s="47" t="str">
        <f t="shared" si="18"/>
        <v>Réunion collective</v>
      </c>
      <c r="AH110" s="50" t="str">
        <f t="shared" si="19"/>
        <v>Actions_collectives_de_prévention</v>
      </c>
      <c r="AI110" s="35" t="str">
        <f t="shared" si="20"/>
        <v>coordination de quartiers (156_110)</v>
      </c>
      <c r="AQ110" s="55" t="str">
        <f t="shared" si="21"/>
        <v>Habitat_et_cadre_de_vie1</v>
      </c>
      <c r="AR110" s="55" t="str">
        <f t="shared" si="22"/>
        <v>Actions_collectives_de_prévention2</v>
      </c>
      <c r="AS110" s="32">
        <f t="shared" si="23"/>
        <v>156</v>
      </c>
      <c r="AT110" s="140"/>
      <c r="AU110" s="140"/>
      <c r="AV110" s="140"/>
      <c r="AW110" s="140"/>
      <c r="AX110" s="140"/>
      <c r="AY110" s="140"/>
    </row>
    <row r="111" spans="1:51" ht="64.95" customHeight="1" thickBot="1" x14ac:dyDescent="0.35">
      <c r="A111" s="59">
        <v>156</v>
      </c>
      <c r="B111" s="60" t="s">
        <v>229</v>
      </c>
      <c r="C111" s="60"/>
      <c r="D111" s="60"/>
      <c r="E111" s="60"/>
      <c r="F111" s="127" t="s">
        <v>86</v>
      </c>
      <c r="G111" s="60"/>
      <c r="H111" s="78">
        <f t="shared" si="13"/>
        <v>251</v>
      </c>
      <c r="I111" s="79">
        <f t="shared" si="14"/>
        <v>0</v>
      </c>
      <c r="J111" s="62"/>
      <c r="K111" s="98">
        <f t="shared" si="15"/>
        <v>0</v>
      </c>
      <c r="L111" s="62"/>
      <c r="M111" s="60"/>
      <c r="N111" s="60"/>
      <c r="O111" s="206">
        <v>156</v>
      </c>
      <c r="P111" s="204" t="s">
        <v>373</v>
      </c>
      <c r="Q111" s="207" t="s">
        <v>374</v>
      </c>
      <c r="R111" s="60" t="s">
        <v>28</v>
      </c>
      <c r="S111" s="60" t="s">
        <v>130</v>
      </c>
      <c r="T111" s="66" t="s">
        <v>161</v>
      </c>
      <c r="U111" s="60" t="s">
        <v>12</v>
      </c>
      <c r="V111" s="204" t="s">
        <v>370</v>
      </c>
      <c r="W111" s="205">
        <v>95140</v>
      </c>
      <c r="X111" s="60" t="s">
        <v>21</v>
      </c>
      <c r="Y111" s="128"/>
      <c r="Z111" s="129"/>
      <c r="AA111" s="206">
        <v>30</v>
      </c>
      <c r="AB111" s="128"/>
      <c r="AC111" s="128"/>
      <c r="AD111" s="95"/>
      <c r="AE111" s="90" t="str">
        <f t="shared" si="16"/>
        <v/>
      </c>
      <c r="AF111" s="19" t="str">
        <f t="shared" si="17"/>
        <v/>
      </c>
      <c r="AG111" s="47" t="str">
        <f t="shared" si="18"/>
        <v xml:space="preserve">Atelier </v>
      </c>
      <c r="AH111" s="50" t="str">
        <f t="shared" si="19"/>
        <v>Actions_collectives_de_maintien_du_lien_social</v>
      </c>
      <c r="AI111" s="35" t="str">
        <f t="shared" si="20"/>
        <v>un clic (156_111)</v>
      </c>
      <c r="AQ111" s="55" t="str">
        <f t="shared" si="21"/>
        <v>Nouvelles_technologies1</v>
      </c>
      <c r="AR111" s="55" t="str">
        <f t="shared" si="22"/>
        <v>Actions_collectives_de_maintien_du_lien_social2</v>
      </c>
      <c r="AS111" s="32">
        <f t="shared" si="23"/>
        <v>156</v>
      </c>
      <c r="AT111" s="140"/>
      <c r="AU111" s="140"/>
      <c r="AV111" s="140"/>
      <c r="AW111" s="140"/>
      <c r="AX111" s="140"/>
      <c r="AY111" s="140"/>
    </row>
    <row r="112" spans="1:51" ht="64.95" customHeight="1" thickBot="1" x14ac:dyDescent="0.35">
      <c r="A112" s="60">
        <v>156</v>
      </c>
      <c r="B112" s="60" t="s">
        <v>229</v>
      </c>
      <c r="C112" s="60"/>
      <c r="D112" s="60"/>
      <c r="E112" s="60"/>
      <c r="F112" s="127" t="s">
        <v>86</v>
      </c>
      <c r="G112" s="60"/>
      <c r="H112" s="78">
        <f t="shared" si="13"/>
        <v>251</v>
      </c>
      <c r="I112" s="79">
        <f t="shared" si="14"/>
        <v>0</v>
      </c>
      <c r="J112" s="62"/>
      <c r="K112" s="98">
        <f t="shared" si="15"/>
        <v>0</v>
      </c>
      <c r="L112" s="62"/>
      <c r="M112" s="60"/>
      <c r="N112" s="60"/>
      <c r="O112" s="206">
        <v>156</v>
      </c>
      <c r="P112" s="204" t="s">
        <v>375</v>
      </c>
      <c r="Q112" s="207" t="s">
        <v>376</v>
      </c>
      <c r="R112" s="60" t="s">
        <v>28</v>
      </c>
      <c r="S112" s="60" t="s">
        <v>128</v>
      </c>
      <c r="T112" s="66" t="s">
        <v>154</v>
      </c>
      <c r="U112" s="60" t="s">
        <v>12</v>
      </c>
      <c r="V112" s="204" t="s">
        <v>370</v>
      </c>
      <c r="W112" s="205">
        <v>95140</v>
      </c>
      <c r="X112" s="60" t="s">
        <v>21</v>
      </c>
      <c r="Y112" s="128"/>
      <c r="Z112" s="129"/>
      <c r="AA112" s="206">
        <v>24</v>
      </c>
      <c r="AB112" s="128"/>
      <c r="AC112" s="128"/>
      <c r="AD112" s="95"/>
      <c r="AE112" s="90" t="str">
        <f t="shared" si="16"/>
        <v/>
      </c>
      <c r="AF112" s="19" t="str">
        <f t="shared" si="17"/>
        <v/>
      </c>
      <c r="AG112" s="47" t="str">
        <f t="shared" si="18"/>
        <v xml:space="preserve">Atelier </v>
      </c>
      <c r="AH112" s="50" t="str">
        <f t="shared" si="19"/>
        <v>Actions_collectives_de_prévention</v>
      </c>
      <c r="AI112" s="35" t="str">
        <f t="shared" si="20"/>
        <v>Accueil/orientation (156_112)</v>
      </c>
      <c r="AQ112" s="55" t="str">
        <f t="shared" si="21"/>
        <v>Accès_aux_droits1</v>
      </c>
      <c r="AR112" s="55" t="str">
        <f t="shared" si="22"/>
        <v>Actions_collectives_de_prévention2</v>
      </c>
      <c r="AS112" s="32">
        <f t="shared" si="23"/>
        <v>156</v>
      </c>
      <c r="AT112" s="140"/>
      <c r="AU112" s="140"/>
      <c r="AV112" s="140"/>
      <c r="AW112" s="140"/>
      <c r="AX112" s="140"/>
      <c r="AY112" s="140"/>
    </row>
    <row r="113" spans="1:51" ht="64.95" customHeight="1" thickBot="1" x14ac:dyDescent="0.35">
      <c r="A113" s="59">
        <v>156</v>
      </c>
      <c r="B113" s="60" t="s">
        <v>229</v>
      </c>
      <c r="C113" s="60"/>
      <c r="D113" s="60"/>
      <c r="E113" s="60"/>
      <c r="F113" s="127" t="s">
        <v>86</v>
      </c>
      <c r="G113" s="60"/>
      <c r="H113" s="78">
        <f t="shared" si="13"/>
        <v>251</v>
      </c>
      <c r="I113" s="79">
        <f t="shared" si="14"/>
        <v>0</v>
      </c>
      <c r="J113" s="60"/>
      <c r="K113" s="98">
        <f t="shared" si="15"/>
        <v>0</v>
      </c>
      <c r="L113" s="60"/>
      <c r="M113" s="60"/>
      <c r="N113" s="60"/>
      <c r="O113" s="206">
        <v>156</v>
      </c>
      <c r="P113" s="208" t="s">
        <v>377</v>
      </c>
      <c r="Q113" s="208" t="s">
        <v>378</v>
      </c>
      <c r="R113" s="60" t="s">
        <v>28</v>
      </c>
      <c r="S113" s="60" t="s">
        <v>128</v>
      </c>
      <c r="T113" s="66" t="s">
        <v>165</v>
      </c>
      <c r="U113" s="60" t="s">
        <v>12</v>
      </c>
      <c r="V113" s="204" t="s">
        <v>370</v>
      </c>
      <c r="W113" s="209">
        <v>95140</v>
      </c>
      <c r="X113" s="60" t="s">
        <v>21</v>
      </c>
      <c r="Y113" s="128"/>
      <c r="Z113" s="129"/>
      <c r="AA113" s="215">
        <v>60</v>
      </c>
      <c r="AB113" s="128"/>
      <c r="AC113" s="128"/>
      <c r="AD113" s="95"/>
      <c r="AE113" s="90" t="str">
        <f t="shared" si="16"/>
        <v/>
      </c>
      <c r="AF113" s="19" t="str">
        <f t="shared" si="17"/>
        <v/>
      </c>
      <c r="AG113" s="47" t="str">
        <f t="shared" si="18"/>
        <v xml:space="preserve">Atelier </v>
      </c>
      <c r="AH113" s="50" t="str">
        <f t="shared" si="19"/>
        <v>Actions_collectives_de_prévention</v>
      </c>
      <c r="AI113" s="35" t="str">
        <f t="shared" si="20"/>
        <v>Eveil musculaire (156_113)</v>
      </c>
      <c r="AQ113" s="55" t="str">
        <f t="shared" si="21"/>
        <v>Bien_être_et_Estime_de_soi1</v>
      </c>
      <c r="AR113" s="55" t="str">
        <f t="shared" si="22"/>
        <v>Actions_collectives_de_prévention2</v>
      </c>
      <c r="AS113" s="32">
        <f t="shared" si="23"/>
        <v>156</v>
      </c>
      <c r="AT113" s="140"/>
      <c r="AU113" s="140"/>
      <c r="AV113" s="140"/>
      <c r="AW113" s="140"/>
      <c r="AX113" s="140"/>
      <c r="AY113" s="140"/>
    </row>
    <row r="114" spans="1:51" ht="64.95" customHeight="1" thickBot="1" x14ac:dyDescent="0.35">
      <c r="A114" s="60">
        <v>156</v>
      </c>
      <c r="B114" s="60" t="s">
        <v>229</v>
      </c>
      <c r="C114" s="60"/>
      <c r="D114" s="60"/>
      <c r="E114" s="60"/>
      <c r="F114" s="127" t="s">
        <v>86</v>
      </c>
      <c r="G114" s="60"/>
      <c r="H114" s="78">
        <f t="shared" si="13"/>
        <v>251</v>
      </c>
      <c r="I114" s="79">
        <f t="shared" si="14"/>
        <v>0</v>
      </c>
      <c r="J114" s="60"/>
      <c r="K114" s="98">
        <f t="shared" si="15"/>
        <v>0</v>
      </c>
      <c r="L114" s="60"/>
      <c r="M114" s="60"/>
      <c r="N114" s="60"/>
      <c r="O114" s="59">
        <v>156</v>
      </c>
      <c r="P114" s="208" t="s">
        <v>275</v>
      </c>
      <c r="Q114" s="208" t="s">
        <v>369</v>
      </c>
      <c r="R114" s="60" t="s">
        <v>28</v>
      </c>
      <c r="S114" s="60" t="s">
        <v>130</v>
      </c>
      <c r="T114" s="66" t="s">
        <v>169</v>
      </c>
      <c r="U114" s="60" t="s">
        <v>13</v>
      </c>
      <c r="V114" s="204" t="s">
        <v>370</v>
      </c>
      <c r="W114" s="209">
        <v>95140</v>
      </c>
      <c r="X114" s="60" t="s">
        <v>21</v>
      </c>
      <c r="Y114" s="128"/>
      <c r="Z114" s="129"/>
      <c r="AA114" s="216">
        <v>65</v>
      </c>
      <c r="AB114" s="128"/>
      <c r="AC114" s="128"/>
      <c r="AD114" s="95"/>
      <c r="AE114" s="90" t="str">
        <f t="shared" si="16"/>
        <v/>
      </c>
      <c r="AF114" s="19" t="str">
        <f t="shared" si="17"/>
        <v/>
      </c>
      <c r="AG114" s="47" t="str">
        <f t="shared" si="18"/>
        <v>Sortie</v>
      </c>
      <c r="AH114" s="50" t="str">
        <f t="shared" si="19"/>
        <v>Actions_collectives_de_maintien_du_lien_social</v>
      </c>
      <c r="AI114" s="35" t="str">
        <f t="shared" si="20"/>
        <v>Sorties intergénérationnelles  (156_114)</v>
      </c>
      <c r="AQ114" s="55" t="str">
        <f t="shared" si="21"/>
        <v>Lutte_contre_l_isolement1</v>
      </c>
      <c r="AR114" s="55" t="str">
        <f t="shared" si="22"/>
        <v>Actions_collectives_de_maintien_du_lien_social2</v>
      </c>
      <c r="AS114" s="32">
        <f t="shared" si="23"/>
        <v>156</v>
      </c>
      <c r="AT114" s="140"/>
      <c r="AU114" s="140"/>
      <c r="AV114" s="140"/>
      <c r="AW114" s="140"/>
      <c r="AX114" s="140"/>
      <c r="AY114" s="140"/>
    </row>
    <row r="115" spans="1:51" ht="64.95" customHeight="1" thickBot="1" x14ac:dyDescent="0.35">
      <c r="A115" s="59">
        <v>192</v>
      </c>
      <c r="B115" s="60" t="s">
        <v>231</v>
      </c>
      <c r="C115" s="60" t="s">
        <v>232</v>
      </c>
      <c r="D115" s="60" t="s">
        <v>233</v>
      </c>
      <c r="E115" s="60" t="s">
        <v>234</v>
      </c>
      <c r="F115" s="127" t="s">
        <v>86</v>
      </c>
      <c r="G115" s="60"/>
      <c r="H115" s="78">
        <f t="shared" si="13"/>
        <v>1279</v>
      </c>
      <c r="I115" s="79">
        <f t="shared" si="14"/>
        <v>0</v>
      </c>
      <c r="J115" s="62">
        <v>29950</v>
      </c>
      <c r="K115" s="98">
        <f t="shared" si="15"/>
        <v>23.416731821735731</v>
      </c>
      <c r="L115" s="62">
        <v>20000</v>
      </c>
      <c r="M115" s="63">
        <v>41885</v>
      </c>
      <c r="N115" s="60"/>
      <c r="O115" s="60">
        <v>192</v>
      </c>
      <c r="P115" s="130" t="s">
        <v>379</v>
      </c>
      <c r="Q115" s="210"/>
      <c r="R115" s="60" t="s">
        <v>28</v>
      </c>
      <c r="S115" s="60" t="s">
        <v>149</v>
      </c>
      <c r="T115" s="66" t="s">
        <v>163</v>
      </c>
      <c r="U115" s="60" t="s">
        <v>17</v>
      </c>
      <c r="V115" s="66" t="s">
        <v>380</v>
      </c>
      <c r="W115" s="131">
        <v>75019</v>
      </c>
      <c r="X115" s="60" t="s">
        <v>25</v>
      </c>
      <c r="Y115" s="128"/>
      <c r="Z115" s="129"/>
      <c r="AA115" s="60">
        <v>32</v>
      </c>
      <c r="AB115" s="128"/>
      <c r="AC115" s="128"/>
      <c r="AD115" s="95"/>
      <c r="AE115" s="90" t="str">
        <f t="shared" si="16"/>
        <v/>
      </c>
      <c r="AF115" s="19" t="str">
        <f t="shared" si="17"/>
        <v/>
      </c>
      <c r="AG115" s="47" t="str">
        <f t="shared" si="18"/>
        <v xml:space="preserve">Formation </v>
      </c>
      <c r="AH115" s="50" t="str">
        <f t="shared" si="19"/>
        <v>Actions_de_formation_études_et_recherche</v>
      </c>
      <c r="AI115" s="35" t="str">
        <f t="shared" si="20"/>
        <v>formation des bénévoles seniors et jeunes (192_115)</v>
      </c>
      <c r="AQ115" s="55" t="str">
        <f t="shared" si="21"/>
        <v>Formation_et_accompagnement_professionnels1</v>
      </c>
      <c r="AR115" s="55" t="str">
        <f t="shared" si="22"/>
        <v>Actions_de_formation_études_et_recherche2</v>
      </c>
      <c r="AS115" s="32">
        <f t="shared" si="23"/>
        <v>192</v>
      </c>
      <c r="AT115" s="140"/>
      <c r="AU115" s="140"/>
      <c r="AV115" s="140"/>
      <c r="AW115" s="140"/>
      <c r="AX115" s="140"/>
      <c r="AY115" s="140"/>
    </row>
    <row r="116" spans="1:51" ht="64.95" customHeight="1" thickBot="1" x14ac:dyDescent="0.35">
      <c r="A116" s="59">
        <v>192</v>
      </c>
      <c r="B116" s="60" t="s">
        <v>231</v>
      </c>
      <c r="C116" s="60"/>
      <c r="D116" s="60"/>
      <c r="E116" s="60"/>
      <c r="F116" s="127" t="s">
        <v>86</v>
      </c>
      <c r="G116" s="60"/>
      <c r="H116" s="78">
        <f t="shared" si="13"/>
        <v>1279</v>
      </c>
      <c r="I116" s="79">
        <f t="shared" si="14"/>
        <v>0</v>
      </c>
      <c r="J116" s="62"/>
      <c r="K116" s="98">
        <f t="shared" si="15"/>
        <v>0</v>
      </c>
      <c r="L116" s="62"/>
      <c r="M116" s="60"/>
      <c r="N116" s="60"/>
      <c r="O116" s="60">
        <v>192</v>
      </c>
      <c r="P116" s="147" t="s">
        <v>381</v>
      </c>
      <c r="Q116" s="210"/>
      <c r="R116" s="60" t="s">
        <v>28</v>
      </c>
      <c r="S116" s="60" t="s">
        <v>149</v>
      </c>
      <c r="T116" s="66" t="s">
        <v>164</v>
      </c>
      <c r="U116" s="60" t="s">
        <v>153</v>
      </c>
      <c r="V116" s="66" t="s">
        <v>380</v>
      </c>
      <c r="W116" s="131">
        <v>75019</v>
      </c>
      <c r="X116" s="60" t="s">
        <v>24</v>
      </c>
      <c r="Y116" s="128"/>
      <c r="Z116" s="129"/>
      <c r="AA116" s="60">
        <v>37</v>
      </c>
      <c r="AB116" s="128"/>
      <c r="AC116" s="128"/>
      <c r="AD116" s="95"/>
      <c r="AE116" s="90" t="str">
        <f t="shared" si="16"/>
        <v/>
      </c>
      <c r="AF116" s="19" t="str">
        <f t="shared" si="17"/>
        <v/>
      </c>
      <c r="AG116" s="47" t="str">
        <f t="shared" si="18"/>
        <v>Etude / recherche</v>
      </c>
      <c r="AH116" s="50" t="str">
        <f t="shared" si="19"/>
        <v>Actions_de_formation_études_et_recherche</v>
      </c>
      <c r="AI116" s="35" t="str">
        <f t="shared" si="20"/>
        <v>Elaboration d' un diagnostic de la population senior (192_116)</v>
      </c>
      <c r="AQ116" s="55" t="str">
        <f t="shared" si="21"/>
        <v>Recherche_et_études1</v>
      </c>
      <c r="AR116" s="55" t="str">
        <f t="shared" si="22"/>
        <v>Actions_de_formation_études_et_recherche2</v>
      </c>
      <c r="AS116" s="32">
        <f t="shared" si="23"/>
        <v>192</v>
      </c>
      <c r="AT116" s="140"/>
      <c r="AU116" s="140"/>
      <c r="AV116" s="140"/>
      <c r="AW116" s="140"/>
      <c r="AX116" s="140"/>
      <c r="AY116" s="140"/>
    </row>
    <row r="117" spans="1:51" ht="64.95" customHeight="1" thickBot="1" x14ac:dyDescent="0.35">
      <c r="A117" s="189">
        <v>192</v>
      </c>
      <c r="B117" s="60" t="s">
        <v>231</v>
      </c>
      <c r="C117" s="60"/>
      <c r="D117" s="60"/>
      <c r="E117" s="60"/>
      <c r="F117" s="127" t="s">
        <v>86</v>
      </c>
      <c r="G117" s="60"/>
      <c r="H117" s="78">
        <f t="shared" si="13"/>
        <v>1279</v>
      </c>
      <c r="I117" s="79">
        <f t="shared" si="14"/>
        <v>0</v>
      </c>
      <c r="J117" s="62"/>
      <c r="K117" s="98">
        <f t="shared" si="15"/>
        <v>0</v>
      </c>
      <c r="L117" s="62"/>
      <c r="M117" s="60"/>
      <c r="N117" s="60"/>
      <c r="O117" s="60">
        <v>192</v>
      </c>
      <c r="P117" s="130" t="s">
        <v>382</v>
      </c>
      <c r="Q117" s="66"/>
      <c r="R117" s="60" t="s">
        <v>28</v>
      </c>
      <c r="S117" s="60" t="s">
        <v>128</v>
      </c>
      <c r="T117" s="66" t="s">
        <v>166</v>
      </c>
      <c r="U117" s="60" t="s">
        <v>12</v>
      </c>
      <c r="V117" s="66" t="s">
        <v>380</v>
      </c>
      <c r="W117" s="131">
        <v>75019</v>
      </c>
      <c r="X117" s="60" t="s">
        <v>141</v>
      </c>
      <c r="Y117" s="128"/>
      <c r="Z117" s="129"/>
      <c r="AA117" s="60">
        <v>30</v>
      </c>
      <c r="AB117" s="128"/>
      <c r="AC117" s="128"/>
      <c r="AD117" s="95"/>
      <c r="AE117" s="90" t="str">
        <f t="shared" si="16"/>
        <v/>
      </c>
      <c r="AF117" s="19" t="str">
        <f t="shared" si="17"/>
        <v/>
      </c>
      <c r="AG117" s="47" t="str">
        <f t="shared" si="18"/>
        <v xml:space="preserve">Atelier </v>
      </c>
      <c r="AH117" s="50" t="str">
        <f t="shared" si="19"/>
        <v>Actions_collectives_de_prévention</v>
      </c>
      <c r="AI117" s="35" t="str">
        <f t="shared" si="20"/>
        <v>Mise en place d'ateliers collectifs (192_117)</v>
      </c>
      <c r="AQ117" s="55" t="str">
        <f t="shared" si="21"/>
        <v>Santé_globale_et_Bien_vieillir1</v>
      </c>
      <c r="AR117" s="55" t="str">
        <f t="shared" si="22"/>
        <v>Actions_collectives_de_prévention2</v>
      </c>
      <c r="AS117" s="32">
        <f t="shared" si="23"/>
        <v>192</v>
      </c>
      <c r="AT117" s="140"/>
      <c r="AU117" s="140"/>
      <c r="AV117" s="140"/>
      <c r="AW117" s="140"/>
      <c r="AX117" s="140"/>
      <c r="AY117" s="140"/>
    </row>
    <row r="118" spans="1:51" ht="64.95" customHeight="1" thickBot="1" x14ac:dyDescent="0.35">
      <c r="A118" s="59">
        <v>192</v>
      </c>
      <c r="B118" s="60" t="s">
        <v>235</v>
      </c>
      <c r="C118" s="60" t="s">
        <v>224</v>
      </c>
      <c r="D118" s="60" t="s">
        <v>236</v>
      </c>
      <c r="E118" s="60" t="s">
        <v>237</v>
      </c>
      <c r="F118" s="127" t="s">
        <v>86</v>
      </c>
      <c r="G118" s="60"/>
      <c r="H118" s="78">
        <f t="shared" si="13"/>
        <v>1279</v>
      </c>
      <c r="I118" s="79">
        <f t="shared" si="14"/>
        <v>0</v>
      </c>
      <c r="J118" s="60">
        <v>49113</v>
      </c>
      <c r="K118" s="98">
        <f t="shared" si="15"/>
        <v>38.399530883502734</v>
      </c>
      <c r="L118" s="60">
        <v>24000</v>
      </c>
      <c r="M118" s="60"/>
      <c r="N118" s="60" t="s">
        <v>248</v>
      </c>
      <c r="O118" s="60">
        <v>192</v>
      </c>
      <c r="P118" s="211" t="s">
        <v>383</v>
      </c>
      <c r="Q118" s="57" t="s">
        <v>384</v>
      </c>
      <c r="R118" s="60" t="s">
        <v>28</v>
      </c>
      <c r="S118" s="60" t="s">
        <v>130</v>
      </c>
      <c r="T118" s="66" t="s">
        <v>169</v>
      </c>
      <c r="U118" s="60" t="s">
        <v>88</v>
      </c>
      <c r="V118" s="66" t="s">
        <v>385</v>
      </c>
      <c r="W118" s="199">
        <v>95100</v>
      </c>
      <c r="X118" s="60" t="s">
        <v>21</v>
      </c>
      <c r="Y118" s="128"/>
      <c r="Z118" s="129"/>
      <c r="AA118" s="60">
        <v>50</v>
      </c>
      <c r="AB118" s="128"/>
      <c r="AC118" s="128"/>
      <c r="AD118" s="95"/>
      <c r="AE118" s="90" t="str">
        <f t="shared" si="16"/>
        <v/>
      </c>
      <c r="AF118" s="19" t="str">
        <f t="shared" si="17"/>
        <v/>
      </c>
      <c r="AG118" s="47" t="str">
        <f t="shared" si="18"/>
        <v>Réunion collective</v>
      </c>
      <c r="AH118" s="50" t="str">
        <f t="shared" si="19"/>
        <v>Actions_collectives_de_maintien_du_lien_social</v>
      </c>
      <c r="AI118" s="35" t="str">
        <f t="shared" si="20"/>
        <v>Gouters des anciens (192_118)</v>
      </c>
      <c r="AQ118" s="55" t="str">
        <f t="shared" si="21"/>
        <v>Lutte_contre_l_isolement1</v>
      </c>
      <c r="AR118" s="55" t="str">
        <f t="shared" si="22"/>
        <v>Actions_collectives_de_maintien_du_lien_social2</v>
      </c>
      <c r="AS118" s="32">
        <f t="shared" si="23"/>
        <v>192</v>
      </c>
      <c r="AT118" s="140"/>
      <c r="AU118" s="140"/>
      <c r="AV118" s="140"/>
      <c r="AW118" s="140"/>
      <c r="AX118" s="140"/>
      <c r="AY118" s="140"/>
    </row>
    <row r="119" spans="1:51" ht="64.95" customHeight="1" thickBot="1" x14ac:dyDescent="0.35">
      <c r="A119" s="59">
        <v>192</v>
      </c>
      <c r="B119" s="60" t="s">
        <v>235</v>
      </c>
      <c r="C119" s="60"/>
      <c r="D119" s="60"/>
      <c r="E119" s="60"/>
      <c r="F119" s="127" t="s">
        <v>86</v>
      </c>
      <c r="G119" s="60"/>
      <c r="H119" s="78">
        <f t="shared" si="13"/>
        <v>1279</v>
      </c>
      <c r="I119" s="79">
        <f t="shared" si="14"/>
        <v>0</v>
      </c>
      <c r="J119" s="60"/>
      <c r="K119" s="98">
        <f t="shared" si="15"/>
        <v>0</v>
      </c>
      <c r="L119" s="60"/>
      <c r="M119" s="63"/>
      <c r="N119" s="60"/>
      <c r="O119" s="60">
        <v>192</v>
      </c>
      <c r="P119" s="211" t="s">
        <v>386</v>
      </c>
      <c r="Q119" s="57" t="s">
        <v>384</v>
      </c>
      <c r="R119" s="60" t="s">
        <v>28</v>
      </c>
      <c r="S119" s="60" t="s">
        <v>130</v>
      </c>
      <c r="T119" s="66" t="s">
        <v>161</v>
      </c>
      <c r="U119" s="60" t="s">
        <v>12</v>
      </c>
      <c r="V119" s="66" t="s">
        <v>385</v>
      </c>
      <c r="W119" s="131">
        <v>95100</v>
      </c>
      <c r="X119" s="60" t="s">
        <v>21</v>
      </c>
      <c r="Y119" s="128"/>
      <c r="Z119" s="129"/>
      <c r="AA119" s="57">
        <v>20</v>
      </c>
      <c r="AB119" s="128"/>
      <c r="AC119" s="128"/>
      <c r="AD119" s="95"/>
      <c r="AE119" s="90" t="str">
        <f t="shared" si="16"/>
        <v/>
      </c>
      <c r="AF119" s="19" t="str">
        <f t="shared" si="17"/>
        <v/>
      </c>
      <c r="AG119" s="47" t="str">
        <f t="shared" si="18"/>
        <v xml:space="preserve">Atelier </v>
      </c>
      <c r="AH119" s="50" t="str">
        <f t="shared" si="19"/>
        <v>Actions_collectives_de_maintien_du_lien_social</v>
      </c>
      <c r="AI119" s="35" t="str">
        <f t="shared" si="20"/>
        <v>ateliers informatique (192_119)</v>
      </c>
      <c r="AQ119" s="55" t="str">
        <f t="shared" si="21"/>
        <v>Nouvelles_technologies1</v>
      </c>
      <c r="AR119" s="55" t="str">
        <f t="shared" si="22"/>
        <v>Actions_collectives_de_maintien_du_lien_social2</v>
      </c>
      <c r="AS119" s="32">
        <f t="shared" si="23"/>
        <v>192</v>
      </c>
      <c r="AT119" s="140"/>
      <c r="AU119" s="140"/>
      <c r="AV119" s="140"/>
      <c r="AW119" s="140"/>
      <c r="AX119" s="140"/>
      <c r="AY119" s="140"/>
    </row>
    <row r="120" spans="1:51" ht="64.95" customHeight="1" thickBot="1" x14ac:dyDescent="0.35">
      <c r="A120" s="59">
        <v>192</v>
      </c>
      <c r="B120" s="60" t="s">
        <v>235</v>
      </c>
      <c r="C120" s="60"/>
      <c r="D120" s="60"/>
      <c r="E120" s="60"/>
      <c r="F120" s="127" t="s">
        <v>86</v>
      </c>
      <c r="G120" s="60"/>
      <c r="H120" s="78">
        <f t="shared" si="13"/>
        <v>1279</v>
      </c>
      <c r="I120" s="79">
        <f t="shared" si="14"/>
        <v>0</v>
      </c>
      <c r="J120" s="138"/>
      <c r="K120" s="98">
        <f t="shared" si="15"/>
        <v>0</v>
      </c>
      <c r="L120" s="60"/>
      <c r="M120" s="60"/>
      <c r="N120" s="60"/>
      <c r="O120" s="60">
        <v>192</v>
      </c>
      <c r="P120" s="211" t="s">
        <v>387</v>
      </c>
      <c r="Q120" s="57" t="s">
        <v>384</v>
      </c>
      <c r="R120" s="60" t="s">
        <v>28</v>
      </c>
      <c r="S120" s="60" t="s">
        <v>130</v>
      </c>
      <c r="T120" s="66" t="s">
        <v>9</v>
      </c>
      <c r="U120" s="60" t="s">
        <v>13</v>
      </c>
      <c r="V120" s="66" t="s">
        <v>385</v>
      </c>
      <c r="W120" s="199">
        <v>95100</v>
      </c>
      <c r="X120" s="60" t="s">
        <v>21</v>
      </c>
      <c r="Y120" s="128"/>
      <c r="Z120" s="129"/>
      <c r="AA120" s="60">
        <v>75</v>
      </c>
      <c r="AB120" s="128"/>
      <c r="AC120" s="57"/>
      <c r="AD120" s="95"/>
      <c r="AE120" s="90" t="str">
        <f t="shared" si="16"/>
        <v/>
      </c>
      <c r="AF120" s="19" t="str">
        <f t="shared" si="17"/>
        <v/>
      </c>
      <c r="AG120" s="47" t="str">
        <f t="shared" si="18"/>
        <v>Sortie</v>
      </c>
      <c r="AH120" s="50" t="str">
        <f t="shared" si="19"/>
        <v>Actions_collectives_de_maintien_du_lien_social</v>
      </c>
      <c r="AI120" s="35" t="str">
        <f t="shared" si="20"/>
        <v>Sorties Culurelles (192_120)</v>
      </c>
      <c r="AQ120" s="55" t="str">
        <f t="shared" si="21"/>
        <v>Culture1</v>
      </c>
      <c r="AR120" s="55" t="str">
        <f t="shared" si="22"/>
        <v>Actions_collectives_de_maintien_du_lien_social2</v>
      </c>
      <c r="AS120" s="32">
        <f t="shared" si="23"/>
        <v>192</v>
      </c>
      <c r="AT120" s="140"/>
      <c r="AU120" s="140"/>
      <c r="AV120" s="140"/>
      <c r="AW120" s="140"/>
      <c r="AX120" s="140"/>
      <c r="AY120" s="140"/>
    </row>
    <row r="121" spans="1:51" ht="64.95" customHeight="1" thickBot="1" x14ac:dyDescent="0.35">
      <c r="A121" s="59">
        <v>192</v>
      </c>
      <c r="B121" s="60" t="s">
        <v>235</v>
      </c>
      <c r="C121" s="60"/>
      <c r="D121" s="60"/>
      <c r="E121" s="60"/>
      <c r="F121" s="127" t="s">
        <v>86</v>
      </c>
      <c r="G121" s="60"/>
      <c r="H121" s="78">
        <f t="shared" si="13"/>
        <v>1279</v>
      </c>
      <c r="I121" s="79">
        <f t="shared" si="14"/>
        <v>0</v>
      </c>
      <c r="J121" s="60"/>
      <c r="K121" s="98">
        <f t="shared" si="15"/>
        <v>0</v>
      </c>
      <c r="L121" s="60"/>
      <c r="M121" s="60"/>
      <c r="N121" s="60"/>
      <c r="O121" s="60">
        <v>192</v>
      </c>
      <c r="P121" s="211" t="s">
        <v>388</v>
      </c>
      <c r="Q121" s="60" t="s">
        <v>389</v>
      </c>
      <c r="R121" s="60" t="s">
        <v>28</v>
      </c>
      <c r="S121" s="60" t="s">
        <v>128</v>
      </c>
      <c r="T121" s="66" t="s">
        <v>154</v>
      </c>
      <c r="U121" s="60" t="s">
        <v>19</v>
      </c>
      <c r="V121" s="66" t="s">
        <v>385</v>
      </c>
      <c r="W121" s="131">
        <v>95100</v>
      </c>
      <c r="X121" s="60" t="s">
        <v>21</v>
      </c>
      <c r="Y121" s="128"/>
      <c r="Z121" s="129"/>
      <c r="AA121" s="60">
        <v>1000</v>
      </c>
      <c r="AB121" s="128"/>
      <c r="AC121" s="57"/>
      <c r="AD121" s="95"/>
      <c r="AE121" s="90" t="str">
        <f t="shared" si="16"/>
        <v/>
      </c>
      <c r="AF121" s="19" t="str">
        <f t="shared" si="17"/>
        <v/>
      </c>
      <c r="AG121" s="47" t="str">
        <f t="shared" si="18"/>
        <v>Autres</v>
      </c>
      <c r="AH121" s="50" t="str">
        <f t="shared" si="19"/>
        <v>Actions_collectives_de_prévention</v>
      </c>
      <c r="AI121" s="35" t="str">
        <f t="shared" si="20"/>
        <v>Accueil, information et orientation (192_121)</v>
      </c>
      <c r="AQ121" s="55" t="str">
        <f t="shared" si="21"/>
        <v>Accès_aux_droits1</v>
      </c>
      <c r="AR121" s="55" t="str">
        <f t="shared" si="22"/>
        <v>Actions_collectives_de_prévention2</v>
      </c>
      <c r="AS121" s="32">
        <f t="shared" si="23"/>
        <v>192</v>
      </c>
      <c r="AT121" s="140"/>
      <c r="AU121" s="140"/>
      <c r="AV121" s="140"/>
      <c r="AW121" s="140"/>
      <c r="AX121" s="140"/>
      <c r="AY121" s="140"/>
    </row>
    <row r="122" spans="1:51" ht="64.95" customHeight="1" thickBot="1" x14ac:dyDescent="0.35">
      <c r="A122" s="59">
        <v>192</v>
      </c>
      <c r="B122" s="60" t="s">
        <v>235</v>
      </c>
      <c r="C122" s="60"/>
      <c r="D122" s="60"/>
      <c r="E122" s="60"/>
      <c r="F122" s="127" t="s">
        <v>86</v>
      </c>
      <c r="G122" s="60"/>
      <c r="H122" s="78">
        <f t="shared" si="13"/>
        <v>1279</v>
      </c>
      <c r="I122" s="79">
        <f t="shared" si="14"/>
        <v>0</v>
      </c>
      <c r="J122" s="60"/>
      <c r="K122" s="98">
        <f t="shared" si="15"/>
        <v>0</v>
      </c>
      <c r="L122" s="60"/>
      <c r="M122" s="60"/>
      <c r="N122" s="60"/>
      <c r="O122" s="60">
        <v>192</v>
      </c>
      <c r="P122" s="211" t="s">
        <v>390</v>
      </c>
      <c r="Q122" s="60" t="s">
        <v>389</v>
      </c>
      <c r="R122" s="60" t="s">
        <v>28</v>
      </c>
      <c r="S122" s="60" t="s">
        <v>128</v>
      </c>
      <c r="T122" s="66" t="s">
        <v>154</v>
      </c>
      <c r="U122" s="60" t="s">
        <v>19</v>
      </c>
      <c r="V122" s="66" t="s">
        <v>385</v>
      </c>
      <c r="W122" s="131">
        <v>95100</v>
      </c>
      <c r="X122" s="60" t="s">
        <v>21</v>
      </c>
      <c r="Y122" s="128"/>
      <c r="Z122" s="129"/>
      <c r="AA122" s="60">
        <v>35</v>
      </c>
      <c r="AB122" s="128"/>
      <c r="AC122" s="57"/>
      <c r="AD122" s="95"/>
      <c r="AE122" s="90" t="str">
        <f t="shared" si="16"/>
        <v/>
      </c>
      <c r="AF122" s="19" t="str">
        <f t="shared" si="17"/>
        <v/>
      </c>
      <c r="AG122" s="47" t="str">
        <f t="shared" si="18"/>
        <v>Autres</v>
      </c>
      <c r="AH122" s="50" t="str">
        <f t="shared" si="19"/>
        <v>Actions_collectives_de_prévention</v>
      </c>
      <c r="AI122" s="35" t="str">
        <f t="shared" si="20"/>
        <v>Permanence Ecrivain public (192_122)</v>
      </c>
      <c r="AQ122" s="55" t="str">
        <f t="shared" si="21"/>
        <v>Accès_aux_droits1</v>
      </c>
      <c r="AR122" s="55" t="str">
        <f t="shared" si="22"/>
        <v>Actions_collectives_de_prévention2</v>
      </c>
      <c r="AS122" s="32">
        <f t="shared" si="23"/>
        <v>192</v>
      </c>
      <c r="AT122" s="140"/>
      <c r="AU122" s="140"/>
      <c r="AV122" s="140"/>
      <c r="AW122" s="140"/>
      <c r="AX122" s="140"/>
      <c r="AY122" s="140"/>
    </row>
    <row r="123" spans="1:51" ht="64.95" customHeight="1" thickBot="1" x14ac:dyDescent="0.35">
      <c r="A123" s="143">
        <v>85</v>
      </c>
      <c r="B123" s="60" t="s">
        <v>208</v>
      </c>
      <c r="C123" s="130" t="s">
        <v>93</v>
      </c>
      <c r="D123" s="218" t="s">
        <v>209</v>
      </c>
      <c r="E123" s="60" t="s">
        <v>210</v>
      </c>
      <c r="F123" s="127" t="s">
        <v>86</v>
      </c>
      <c r="G123" s="60"/>
      <c r="H123" s="78">
        <f t="shared" si="13"/>
        <v>1546</v>
      </c>
      <c r="I123" s="79">
        <f t="shared" si="14"/>
        <v>1272</v>
      </c>
      <c r="J123" s="144"/>
      <c r="K123" s="98">
        <f t="shared" si="15"/>
        <v>0</v>
      </c>
      <c r="L123" s="144"/>
      <c r="M123" s="130"/>
      <c r="N123" s="130"/>
      <c r="O123" s="143">
        <v>85</v>
      </c>
      <c r="P123" s="218" t="s">
        <v>399</v>
      </c>
      <c r="Q123" s="145" t="s">
        <v>407</v>
      </c>
      <c r="R123" s="130"/>
      <c r="S123" s="130" t="s">
        <v>130</v>
      </c>
      <c r="T123" s="130" t="s">
        <v>160</v>
      </c>
      <c r="U123" s="130" t="s">
        <v>12</v>
      </c>
      <c r="V123" s="145" t="s">
        <v>301</v>
      </c>
      <c r="W123" s="145">
        <v>95330</v>
      </c>
      <c r="X123" s="130" t="s">
        <v>21</v>
      </c>
      <c r="Y123" s="128">
        <f>112*2</f>
        <v>224</v>
      </c>
      <c r="Z123" s="129">
        <v>43101</v>
      </c>
      <c r="AA123" s="130">
        <f>(65+35+75+45)*2</f>
        <v>440</v>
      </c>
      <c r="AB123" s="128"/>
      <c r="AC123" s="57">
        <f>75+35+79+48</f>
        <v>237</v>
      </c>
      <c r="AD123" s="95"/>
      <c r="AE123" s="90" t="str">
        <f t="shared" si="16"/>
        <v>1er</v>
      </c>
      <c r="AF123" s="19">
        <f t="shared" si="17"/>
        <v>2018</v>
      </c>
      <c r="AG123" s="47" t="str">
        <f t="shared" si="18"/>
        <v xml:space="preserve">Atelier </v>
      </c>
      <c r="AH123" s="50" t="str">
        <f t="shared" si="19"/>
        <v>Actions_collectives_de_maintien_du_lien_social</v>
      </c>
      <c r="AI123" s="35" t="str">
        <f t="shared" si="20"/>
        <v>activités de loisirs sportifs (85_123)</v>
      </c>
      <c r="AQ123" s="55" t="str">
        <f t="shared" si="21"/>
        <v>Activités_ludiques1</v>
      </c>
      <c r="AR123" s="55" t="str">
        <f t="shared" si="22"/>
        <v>Actions_collectives_de_maintien_du_lien_social2</v>
      </c>
      <c r="AS123" s="32">
        <f t="shared" si="23"/>
        <v>85</v>
      </c>
      <c r="AT123" s="140"/>
      <c r="AU123" s="140"/>
      <c r="AV123" s="140"/>
      <c r="AW123" s="140"/>
      <c r="AX123" s="140"/>
      <c r="AY123" s="140"/>
    </row>
    <row r="124" spans="1:51" ht="64.95" customHeight="1" thickBot="1" x14ac:dyDescent="0.35">
      <c r="A124" s="143"/>
      <c r="B124" s="130"/>
      <c r="C124" s="130"/>
      <c r="D124" s="218" t="s">
        <v>209</v>
      </c>
      <c r="E124" s="60" t="s">
        <v>210</v>
      </c>
      <c r="F124" s="127" t="s">
        <v>86</v>
      </c>
      <c r="G124" s="60"/>
      <c r="H124" s="78" t="str">
        <f t="shared" si="13"/>
        <v/>
      </c>
      <c r="I124" s="79" t="str">
        <f t="shared" si="14"/>
        <v/>
      </c>
      <c r="J124" s="144"/>
      <c r="K124" s="98" t="str">
        <f t="shared" si="15"/>
        <v/>
      </c>
      <c r="L124" s="144"/>
      <c r="M124" s="129"/>
      <c r="N124" s="130"/>
      <c r="O124" s="143">
        <v>85</v>
      </c>
      <c r="P124" s="218" t="s">
        <v>399</v>
      </c>
      <c r="Q124" s="130" t="s">
        <v>408</v>
      </c>
      <c r="R124" s="130"/>
      <c r="S124" s="130" t="s">
        <v>130</v>
      </c>
      <c r="T124" s="130" t="s">
        <v>123</v>
      </c>
      <c r="U124" s="130" t="s">
        <v>18</v>
      </c>
      <c r="V124" s="130" t="s">
        <v>409</v>
      </c>
      <c r="W124" s="175"/>
      <c r="X124" s="130" t="s">
        <v>21</v>
      </c>
      <c r="Y124" s="128"/>
      <c r="Z124" s="129">
        <v>43228</v>
      </c>
      <c r="AA124" s="130">
        <f>(45+12)*2</f>
        <v>114</v>
      </c>
      <c r="AB124" s="128">
        <v>66</v>
      </c>
      <c r="AC124" s="57"/>
      <c r="AD124" s="95"/>
      <c r="AE124" s="90" t="str">
        <f t="shared" si="16"/>
        <v>2ème</v>
      </c>
      <c r="AF124" s="19">
        <f t="shared" si="17"/>
        <v>2018</v>
      </c>
      <c r="AG124" s="47" t="str">
        <f t="shared" si="18"/>
        <v>Séjour vacances</v>
      </c>
      <c r="AH124" s="50" t="str">
        <f t="shared" si="19"/>
        <v>Actions_collectives_de_maintien_du_lien_social</v>
      </c>
      <c r="AI124" s="35" t="str">
        <f t="shared" si="20"/>
        <v>activités de loisirs sportifs (85_124)</v>
      </c>
      <c r="AQ124" s="55" t="str">
        <f t="shared" si="21"/>
        <v>Vacances1</v>
      </c>
      <c r="AR124" s="55" t="str">
        <f t="shared" si="22"/>
        <v>Actions_collectives_de_maintien_du_lien_social2</v>
      </c>
      <c r="AS124" s="32">
        <f t="shared" si="23"/>
        <v>85</v>
      </c>
      <c r="AT124" s="140"/>
      <c r="AU124" s="140"/>
      <c r="AV124" s="140"/>
      <c r="AW124" s="140"/>
      <c r="AX124" s="140"/>
      <c r="AY124" s="140"/>
    </row>
    <row r="125" spans="1:51" ht="64.95" customHeight="1" thickBot="1" x14ac:dyDescent="0.35">
      <c r="A125" s="143"/>
      <c r="B125" s="130"/>
      <c r="C125" s="130"/>
      <c r="D125" s="218" t="s">
        <v>209</v>
      </c>
      <c r="E125" s="60" t="s">
        <v>210</v>
      </c>
      <c r="F125" s="127" t="s">
        <v>86</v>
      </c>
      <c r="G125" s="60"/>
      <c r="H125" s="78" t="str">
        <f t="shared" si="13"/>
        <v/>
      </c>
      <c r="I125" s="79" t="str">
        <f t="shared" si="14"/>
        <v/>
      </c>
      <c r="J125" s="144"/>
      <c r="K125" s="98" t="str">
        <f t="shared" si="15"/>
        <v/>
      </c>
      <c r="L125" s="144"/>
      <c r="M125" s="130"/>
      <c r="N125" s="130"/>
      <c r="O125" s="143">
        <v>85</v>
      </c>
      <c r="P125" s="218" t="s">
        <v>401</v>
      </c>
      <c r="Q125" s="130" t="s">
        <v>410</v>
      </c>
      <c r="R125" s="130"/>
      <c r="S125" s="130" t="s">
        <v>128</v>
      </c>
      <c r="T125" s="130" t="s">
        <v>165</v>
      </c>
      <c r="U125" s="130" t="s">
        <v>12</v>
      </c>
      <c r="V125" s="130" t="s">
        <v>301</v>
      </c>
      <c r="W125" s="175">
        <v>95330</v>
      </c>
      <c r="X125" s="130" t="s">
        <v>21</v>
      </c>
      <c r="Y125" s="128">
        <f>32*2</f>
        <v>64</v>
      </c>
      <c r="Z125" s="129">
        <v>43101</v>
      </c>
      <c r="AA125" s="130">
        <f>35*2</f>
        <v>70</v>
      </c>
      <c r="AB125" s="128"/>
      <c r="AC125" s="57">
        <v>33</v>
      </c>
      <c r="AD125" s="95"/>
      <c r="AE125" s="90" t="str">
        <f t="shared" si="16"/>
        <v>1er</v>
      </c>
      <c r="AF125" s="19">
        <f t="shared" si="17"/>
        <v>2018</v>
      </c>
      <c r="AG125" s="47" t="str">
        <f t="shared" si="18"/>
        <v xml:space="preserve">Atelier </v>
      </c>
      <c r="AH125" s="50" t="str">
        <f t="shared" si="19"/>
        <v>Actions_collectives_de_prévention</v>
      </c>
      <c r="AI125" s="35" t="str">
        <f t="shared" si="20"/>
        <v>activités de bien être (85_125)</v>
      </c>
      <c r="AQ125" s="55" t="str">
        <f t="shared" si="21"/>
        <v>Bien_être_et_Estime_de_soi1</v>
      </c>
      <c r="AR125" s="55" t="str">
        <f t="shared" si="22"/>
        <v>Actions_collectives_de_prévention2</v>
      </c>
      <c r="AS125" s="32">
        <f t="shared" si="23"/>
        <v>85</v>
      </c>
      <c r="AT125" s="140"/>
      <c r="AU125" s="140"/>
      <c r="AV125" s="140"/>
      <c r="AW125" s="140"/>
      <c r="AX125" s="140"/>
      <c r="AY125" s="140"/>
    </row>
    <row r="126" spans="1:51" ht="64.95" customHeight="1" thickBot="1" x14ac:dyDescent="0.35">
      <c r="A126" s="143"/>
      <c r="B126" s="130"/>
      <c r="C126" s="130"/>
      <c r="D126" s="218" t="s">
        <v>209</v>
      </c>
      <c r="E126" s="60" t="s">
        <v>210</v>
      </c>
      <c r="F126" s="127" t="s">
        <v>86</v>
      </c>
      <c r="G126" s="60"/>
      <c r="H126" s="78" t="str">
        <f t="shared" si="13"/>
        <v/>
      </c>
      <c r="I126" s="79" t="str">
        <f t="shared" si="14"/>
        <v/>
      </c>
      <c r="J126" s="144"/>
      <c r="K126" s="98" t="str">
        <f t="shared" si="15"/>
        <v/>
      </c>
      <c r="L126" s="144"/>
      <c r="M126" s="130"/>
      <c r="N126" s="130"/>
      <c r="O126" s="143">
        <v>85</v>
      </c>
      <c r="P126" s="218" t="s">
        <v>400</v>
      </c>
      <c r="Q126" s="221" t="s">
        <v>417</v>
      </c>
      <c r="R126" s="130"/>
      <c r="S126" s="130" t="s">
        <v>128</v>
      </c>
      <c r="T126" s="130" t="s">
        <v>2</v>
      </c>
      <c r="U126" s="130" t="s">
        <v>12</v>
      </c>
      <c r="V126" s="130" t="s">
        <v>301</v>
      </c>
      <c r="W126" s="175">
        <v>95330</v>
      </c>
      <c r="X126" s="130" t="s">
        <v>21</v>
      </c>
      <c r="Y126" s="128">
        <f>12*2</f>
        <v>24</v>
      </c>
      <c r="Z126" s="129">
        <v>43143</v>
      </c>
      <c r="AA126" s="130">
        <f>(30+12)*2</f>
        <v>84</v>
      </c>
      <c r="AB126" s="128">
        <v>76</v>
      </c>
      <c r="AC126" s="57">
        <v>60</v>
      </c>
      <c r="AD126" s="95"/>
      <c r="AE126" s="90" t="str">
        <f t="shared" si="16"/>
        <v>1er</v>
      </c>
      <c r="AF126" s="19">
        <f t="shared" si="17"/>
        <v>2018</v>
      </c>
      <c r="AG126" s="47" t="str">
        <f t="shared" si="18"/>
        <v xml:space="preserve">Atelier </v>
      </c>
      <c r="AH126" s="50" t="str">
        <f t="shared" si="19"/>
        <v>Actions_collectives_de_prévention</v>
      </c>
      <c r="AI126" s="35" t="str">
        <f t="shared" si="20"/>
        <v>Prévention (85_126)</v>
      </c>
      <c r="AQ126" s="55" t="str">
        <f t="shared" si="21"/>
        <v>Nutrition1</v>
      </c>
      <c r="AR126" s="55" t="str">
        <f t="shared" si="22"/>
        <v>Actions_collectives_de_prévention2</v>
      </c>
      <c r="AS126" s="32">
        <f t="shared" si="23"/>
        <v>85</v>
      </c>
      <c r="AT126" s="140"/>
      <c r="AU126" s="140"/>
      <c r="AV126" s="140"/>
      <c r="AW126" s="140"/>
      <c r="AX126" s="140"/>
      <c r="AY126" s="140"/>
    </row>
    <row r="127" spans="1:51" ht="64.95" customHeight="1" thickBot="1" x14ac:dyDescent="0.35">
      <c r="A127" s="143"/>
      <c r="B127" s="130"/>
      <c r="C127" s="130"/>
      <c r="D127" s="218" t="s">
        <v>209</v>
      </c>
      <c r="E127" s="60" t="s">
        <v>210</v>
      </c>
      <c r="F127" s="127" t="s">
        <v>86</v>
      </c>
      <c r="G127" s="60"/>
      <c r="H127" s="78" t="str">
        <f t="shared" si="13"/>
        <v/>
      </c>
      <c r="I127" s="79" t="str">
        <f t="shared" si="14"/>
        <v/>
      </c>
      <c r="J127" s="144"/>
      <c r="K127" s="98" t="str">
        <f t="shared" si="15"/>
        <v/>
      </c>
      <c r="L127" s="144"/>
      <c r="M127" s="130"/>
      <c r="N127" s="130"/>
      <c r="O127" s="143">
        <v>85</v>
      </c>
      <c r="P127" s="218" t="s">
        <v>402</v>
      </c>
      <c r="Q127" s="130" t="s">
        <v>411</v>
      </c>
      <c r="R127" s="130"/>
      <c r="S127" s="130" t="s">
        <v>130</v>
      </c>
      <c r="T127" s="130" t="s">
        <v>162</v>
      </c>
      <c r="U127" s="130" t="s">
        <v>12</v>
      </c>
      <c r="V127" s="130" t="s">
        <v>301</v>
      </c>
      <c r="W127" s="175">
        <v>95330</v>
      </c>
      <c r="X127" s="130" t="s">
        <v>21</v>
      </c>
      <c r="Y127" s="128">
        <f>32*2</f>
        <v>64</v>
      </c>
      <c r="Z127" s="129">
        <v>43101</v>
      </c>
      <c r="AA127" s="130">
        <f>(45+3)*2</f>
        <v>96</v>
      </c>
      <c r="AB127" s="128"/>
      <c r="AC127" s="57">
        <v>50</v>
      </c>
      <c r="AD127" s="95"/>
      <c r="AE127" s="90" t="str">
        <f t="shared" si="16"/>
        <v>1er</v>
      </c>
      <c r="AF127" s="19">
        <f t="shared" si="17"/>
        <v>2018</v>
      </c>
      <c r="AG127" s="47" t="str">
        <f t="shared" si="18"/>
        <v xml:space="preserve">Atelier </v>
      </c>
      <c r="AH127" s="50" t="str">
        <f t="shared" si="19"/>
        <v>Actions_collectives_de_maintien_du_lien_social</v>
      </c>
      <c r="AI127" s="35" t="str">
        <f t="shared" si="20"/>
        <v>ateliers de loisirs créatifs (85_127)</v>
      </c>
      <c r="AQ127" s="55" t="str">
        <f t="shared" si="21"/>
        <v>Transmission_de_savoir_et_de_mémoire1</v>
      </c>
      <c r="AR127" s="55" t="str">
        <f t="shared" si="22"/>
        <v>Actions_collectives_de_maintien_du_lien_social2</v>
      </c>
      <c r="AS127" s="32">
        <f t="shared" si="23"/>
        <v>85</v>
      </c>
      <c r="AT127" s="140"/>
      <c r="AU127" s="140"/>
      <c r="AV127" s="140"/>
      <c r="AW127" s="140"/>
      <c r="AX127" s="140"/>
      <c r="AY127" s="140"/>
    </row>
    <row r="128" spans="1:51" ht="64.95" customHeight="1" thickBot="1" x14ac:dyDescent="0.35">
      <c r="A128" s="143"/>
      <c r="B128" s="130"/>
      <c r="C128" s="130"/>
      <c r="D128" s="218" t="s">
        <v>209</v>
      </c>
      <c r="E128" s="60" t="s">
        <v>210</v>
      </c>
      <c r="F128" s="127" t="s">
        <v>86</v>
      </c>
      <c r="G128" s="60"/>
      <c r="H128" s="78" t="str">
        <f t="shared" si="13"/>
        <v/>
      </c>
      <c r="I128" s="79" t="str">
        <f t="shared" si="14"/>
        <v/>
      </c>
      <c r="J128" s="144"/>
      <c r="K128" s="98" t="str">
        <f t="shared" si="15"/>
        <v/>
      </c>
      <c r="L128" s="144"/>
      <c r="M128" s="130"/>
      <c r="N128" s="130"/>
      <c r="O128" s="143">
        <v>85</v>
      </c>
      <c r="P128" s="218" t="s">
        <v>403</v>
      </c>
      <c r="Q128" s="221" t="s">
        <v>412</v>
      </c>
      <c r="R128" s="130"/>
      <c r="S128" s="130" t="s">
        <v>130</v>
      </c>
      <c r="T128" s="130" t="s">
        <v>160</v>
      </c>
      <c r="U128" s="130" t="s">
        <v>19</v>
      </c>
      <c r="V128" s="130" t="s">
        <v>301</v>
      </c>
      <c r="W128" s="175">
        <v>95330</v>
      </c>
      <c r="X128" s="130" t="s">
        <v>21</v>
      </c>
      <c r="Y128" s="128">
        <v>22</v>
      </c>
      <c r="Z128" s="129">
        <v>43150</v>
      </c>
      <c r="AA128" s="130">
        <f>60*2</f>
        <v>120</v>
      </c>
      <c r="AB128" s="128"/>
      <c r="AC128" s="57"/>
      <c r="AD128" s="95"/>
      <c r="AE128" s="90" t="str">
        <f t="shared" si="16"/>
        <v>1er</v>
      </c>
      <c r="AF128" s="19">
        <f t="shared" si="17"/>
        <v>2018</v>
      </c>
      <c r="AG128" s="47" t="str">
        <f t="shared" si="18"/>
        <v>Autres</v>
      </c>
      <c r="AH128" s="50" t="str">
        <f t="shared" si="19"/>
        <v>Actions_collectives_de_maintien_du_lien_social</v>
      </c>
      <c r="AI128" s="35" t="str">
        <f t="shared" si="20"/>
        <v>un temps pendant les vacances (85_128)</v>
      </c>
      <c r="AQ128" s="55" t="str">
        <f t="shared" si="21"/>
        <v>Activités_ludiques1</v>
      </c>
      <c r="AR128" s="55" t="str">
        <f t="shared" si="22"/>
        <v>Actions_collectives_de_maintien_du_lien_social2</v>
      </c>
      <c r="AS128" s="32">
        <f t="shared" si="23"/>
        <v>85</v>
      </c>
      <c r="AT128" s="140"/>
      <c r="AU128" s="140"/>
      <c r="AV128" s="140"/>
      <c r="AW128" s="140"/>
      <c r="AX128" s="140"/>
      <c r="AY128" s="140"/>
    </row>
    <row r="129" spans="1:51" ht="64.95" customHeight="1" thickBot="1" x14ac:dyDescent="0.35">
      <c r="A129" s="143"/>
      <c r="B129" s="130"/>
      <c r="C129" s="130"/>
      <c r="D129" s="218" t="s">
        <v>209</v>
      </c>
      <c r="E129" s="60" t="s">
        <v>210</v>
      </c>
      <c r="F129" s="127" t="s">
        <v>86</v>
      </c>
      <c r="G129" s="60"/>
      <c r="H129" s="78" t="str">
        <f t="shared" si="13"/>
        <v/>
      </c>
      <c r="I129" s="79" t="str">
        <f t="shared" si="14"/>
        <v/>
      </c>
      <c r="J129" s="144"/>
      <c r="K129" s="98" t="str">
        <f t="shared" si="15"/>
        <v/>
      </c>
      <c r="L129" s="144"/>
      <c r="M129" s="130"/>
      <c r="N129" s="130"/>
      <c r="O129" s="143">
        <v>85</v>
      </c>
      <c r="P129" s="218" t="s">
        <v>404</v>
      </c>
      <c r="Q129" s="130" t="s">
        <v>413</v>
      </c>
      <c r="R129" s="130"/>
      <c r="S129" s="130" t="s">
        <v>130</v>
      </c>
      <c r="T129" s="130" t="s">
        <v>9</v>
      </c>
      <c r="U129" s="130" t="s">
        <v>13</v>
      </c>
      <c r="V129" s="130" t="s">
        <v>414</v>
      </c>
      <c r="W129" s="175"/>
      <c r="X129" s="130" t="s">
        <v>21</v>
      </c>
      <c r="Y129" s="128"/>
      <c r="Z129" s="129">
        <v>43113</v>
      </c>
      <c r="AA129" s="130">
        <f>206*2</f>
        <v>412</v>
      </c>
      <c r="AB129" s="128">
        <v>556</v>
      </c>
      <c r="AC129" s="57"/>
      <c r="AD129" s="95"/>
      <c r="AE129" s="90" t="str">
        <f t="shared" si="16"/>
        <v>1er</v>
      </c>
      <c r="AF129" s="19">
        <f t="shared" si="17"/>
        <v>2018</v>
      </c>
      <c r="AG129" s="47" t="str">
        <f t="shared" si="18"/>
        <v>Sortie</v>
      </c>
      <c r="AH129" s="50" t="str">
        <f t="shared" si="19"/>
        <v>Actions_collectives_de_maintien_du_lien_social</v>
      </c>
      <c r="AI129" s="35" t="str">
        <f t="shared" si="20"/>
        <v>conseil des seniors : sorties, conférences, ciné/repas/concert (85_129)</v>
      </c>
      <c r="AQ129" s="55" t="str">
        <f t="shared" si="21"/>
        <v>Culture1</v>
      </c>
      <c r="AR129" s="55" t="str">
        <f t="shared" si="22"/>
        <v>Actions_collectives_de_maintien_du_lien_social2</v>
      </c>
      <c r="AS129" s="32">
        <f t="shared" si="23"/>
        <v>85</v>
      </c>
      <c r="AT129" s="140"/>
      <c r="AU129" s="140"/>
      <c r="AV129" s="140"/>
      <c r="AW129" s="140"/>
      <c r="AX129" s="140"/>
      <c r="AY129" s="140"/>
    </row>
    <row r="130" spans="1:51" ht="64.95" customHeight="1" thickBot="1" x14ac:dyDescent="0.35">
      <c r="A130" s="143"/>
      <c r="B130" s="130"/>
      <c r="C130" s="130"/>
      <c r="D130" s="218" t="s">
        <v>209</v>
      </c>
      <c r="E130" s="60" t="s">
        <v>210</v>
      </c>
      <c r="F130" s="127" t="s">
        <v>86</v>
      </c>
      <c r="G130" s="60"/>
      <c r="H130" s="78" t="str">
        <f t="shared" si="13"/>
        <v/>
      </c>
      <c r="I130" s="79" t="str">
        <f t="shared" si="14"/>
        <v/>
      </c>
      <c r="J130" s="144"/>
      <c r="K130" s="98" t="str">
        <f t="shared" si="15"/>
        <v/>
      </c>
      <c r="L130" s="144"/>
      <c r="M130" s="129"/>
      <c r="N130" s="130"/>
      <c r="O130" s="143">
        <v>85</v>
      </c>
      <c r="P130" s="219" t="s">
        <v>405</v>
      </c>
      <c r="Q130" s="166" t="s">
        <v>415</v>
      </c>
      <c r="R130" s="130"/>
      <c r="S130" s="130" t="s">
        <v>130</v>
      </c>
      <c r="T130" s="130" t="s">
        <v>9</v>
      </c>
      <c r="U130" s="130" t="s">
        <v>12</v>
      </c>
      <c r="V130" s="130" t="s">
        <v>301</v>
      </c>
      <c r="W130" s="178">
        <v>95330</v>
      </c>
      <c r="X130" s="130" t="s">
        <v>140</v>
      </c>
      <c r="Y130" s="128">
        <f>(25+3)*2</f>
        <v>56</v>
      </c>
      <c r="Z130" s="129">
        <v>43111</v>
      </c>
      <c r="AA130" s="128">
        <f>(15+40)*2</f>
        <v>110</v>
      </c>
      <c r="AB130" s="128">
        <v>107</v>
      </c>
      <c r="AC130" s="57">
        <v>19</v>
      </c>
      <c r="AD130" s="95"/>
      <c r="AE130" s="90" t="str">
        <f t="shared" si="16"/>
        <v>1er</v>
      </c>
      <c r="AF130" s="19">
        <f t="shared" si="17"/>
        <v>2018</v>
      </c>
      <c r="AG130" s="47" t="str">
        <f t="shared" si="18"/>
        <v xml:space="preserve">Atelier </v>
      </c>
      <c r="AH130" s="50" t="str">
        <f t="shared" si="19"/>
        <v>Actions_collectives_de_maintien_du_lien_social</v>
      </c>
      <c r="AI130" s="35" t="str">
        <f t="shared" si="20"/>
        <v>atelier chant/chorale "y'a de la voix !" (85_130)</v>
      </c>
      <c r="AQ130" s="55" t="str">
        <f t="shared" si="21"/>
        <v>Culture1</v>
      </c>
      <c r="AR130" s="55" t="str">
        <f t="shared" si="22"/>
        <v>Actions_collectives_de_maintien_du_lien_social2</v>
      </c>
      <c r="AS130" s="32">
        <f t="shared" si="23"/>
        <v>85</v>
      </c>
      <c r="AT130" s="140"/>
      <c r="AU130" s="140"/>
      <c r="AV130" s="140"/>
      <c r="AW130" s="140"/>
      <c r="AX130" s="140"/>
      <c r="AY130" s="140"/>
    </row>
    <row r="131" spans="1:51" ht="64.95" customHeight="1" thickBot="1" x14ac:dyDescent="0.35">
      <c r="A131" s="143"/>
      <c r="B131" s="130"/>
      <c r="C131" s="130"/>
      <c r="D131" s="218" t="s">
        <v>209</v>
      </c>
      <c r="E131" s="60" t="s">
        <v>210</v>
      </c>
      <c r="F131" s="127" t="s">
        <v>86</v>
      </c>
      <c r="G131" s="60"/>
      <c r="H131" s="78" t="str">
        <f t="shared" si="13"/>
        <v/>
      </c>
      <c r="I131" s="79" t="str">
        <f t="shared" si="14"/>
        <v/>
      </c>
      <c r="J131" s="144"/>
      <c r="K131" s="98" t="str">
        <f t="shared" si="15"/>
        <v/>
      </c>
      <c r="L131" s="144"/>
      <c r="M131" s="129"/>
      <c r="N131" s="130"/>
      <c r="O131" s="143">
        <v>85</v>
      </c>
      <c r="P131" s="219" t="s">
        <v>406</v>
      </c>
      <c r="Q131" s="166" t="s">
        <v>416</v>
      </c>
      <c r="R131" s="130"/>
      <c r="S131" s="130" t="s">
        <v>130</v>
      </c>
      <c r="T131" s="130" t="s">
        <v>169</v>
      </c>
      <c r="U131" s="130" t="s">
        <v>12</v>
      </c>
      <c r="V131" s="130" t="s">
        <v>301</v>
      </c>
      <c r="W131" s="178">
        <v>95330</v>
      </c>
      <c r="X131" s="130" t="s">
        <v>141</v>
      </c>
      <c r="Y131" s="128">
        <f>25*2</f>
        <v>50</v>
      </c>
      <c r="Z131" s="129">
        <v>43167</v>
      </c>
      <c r="AA131" s="128">
        <f>50*2</f>
        <v>100</v>
      </c>
      <c r="AB131" s="128">
        <v>68</v>
      </c>
      <c r="AC131" s="57"/>
      <c r="AD131" s="95"/>
      <c r="AE131" s="90" t="str">
        <f t="shared" si="16"/>
        <v>1er</v>
      </c>
      <c r="AF131" s="19">
        <f t="shared" si="17"/>
        <v>2018</v>
      </c>
      <c r="AG131" s="47" t="str">
        <f t="shared" si="18"/>
        <v xml:space="preserve">Atelier </v>
      </c>
      <c r="AH131" s="50" t="str">
        <f t="shared" si="19"/>
        <v>Actions_collectives_de_maintien_du_lien_social</v>
      </c>
      <c r="AI131" s="35" t="str">
        <f t="shared" si="20"/>
        <v>beauté solidaire (85_131)</v>
      </c>
      <c r="AQ131" s="55" t="str">
        <f t="shared" si="21"/>
        <v>Lutte_contre_l_isolement1</v>
      </c>
      <c r="AR131" s="55" t="str">
        <f t="shared" si="22"/>
        <v>Actions_collectives_de_maintien_du_lien_social2</v>
      </c>
      <c r="AS131" s="32">
        <f t="shared" si="23"/>
        <v>85</v>
      </c>
      <c r="AT131" s="140"/>
      <c r="AU131" s="140"/>
      <c r="AV131" s="140"/>
      <c r="AW131" s="140"/>
      <c r="AX131" s="140"/>
      <c r="AY131" s="140"/>
    </row>
    <row r="132" spans="1:51" ht="64.95" customHeight="1" thickBot="1" x14ac:dyDescent="0.35">
      <c r="A132" s="143"/>
      <c r="B132" s="130"/>
      <c r="C132" s="130"/>
      <c r="D132" s="220"/>
      <c r="E132" s="60"/>
      <c r="F132" s="127" t="s">
        <v>86</v>
      </c>
      <c r="G132" s="60"/>
      <c r="H132" s="78" t="str">
        <f t="shared" si="13"/>
        <v/>
      </c>
      <c r="I132" s="79" t="str">
        <f t="shared" si="14"/>
        <v/>
      </c>
      <c r="J132" s="144"/>
      <c r="K132" s="98" t="str">
        <f t="shared" si="15"/>
        <v/>
      </c>
      <c r="L132" s="144"/>
      <c r="M132" s="129"/>
      <c r="N132" s="130"/>
      <c r="O132" s="143"/>
      <c r="P132" s="130"/>
      <c r="Q132" s="130"/>
      <c r="R132" s="130"/>
      <c r="S132" s="130"/>
      <c r="T132" s="130"/>
      <c r="U132" s="130"/>
      <c r="V132" s="175"/>
      <c r="W132" s="175"/>
      <c r="X132" s="130"/>
      <c r="Y132" s="128"/>
      <c r="Z132" s="129"/>
      <c r="AA132" s="128"/>
      <c r="AB132" s="128"/>
      <c r="AC132" s="57"/>
      <c r="AD132" s="95"/>
      <c r="AE132" s="90" t="str">
        <f t="shared" si="16"/>
        <v/>
      </c>
      <c r="AF132" s="19" t="str">
        <f t="shared" si="17"/>
        <v/>
      </c>
      <c r="AG132" s="47" t="str">
        <f t="shared" si="18"/>
        <v/>
      </c>
      <c r="AH132" s="50" t="str">
        <f t="shared" si="19"/>
        <v/>
      </c>
      <c r="AI132" s="35" t="str">
        <f t="shared" si="20"/>
        <v/>
      </c>
      <c r="AQ132" s="55" t="str">
        <f t="shared" si="21"/>
        <v/>
      </c>
      <c r="AR132" s="55" t="str">
        <f t="shared" si="22"/>
        <v/>
      </c>
      <c r="AS132" s="32">
        <f t="shared" si="23"/>
        <v>0</v>
      </c>
      <c r="AT132" s="140"/>
      <c r="AU132" s="140"/>
      <c r="AV132" s="140"/>
      <c r="AW132" s="140"/>
      <c r="AX132" s="140"/>
      <c r="AY132" s="140"/>
    </row>
    <row r="133" spans="1:51" ht="64.95" customHeight="1" thickBot="1" x14ac:dyDescent="0.35">
      <c r="A133" s="143"/>
      <c r="B133" s="130"/>
      <c r="C133" s="130"/>
      <c r="D133" s="130"/>
      <c r="E133" s="130"/>
      <c r="F133" s="127" t="s">
        <v>86</v>
      </c>
      <c r="G133" s="60"/>
      <c r="H133" s="78" t="str">
        <f t="shared" si="13"/>
        <v/>
      </c>
      <c r="I133" s="79" t="str">
        <f t="shared" si="14"/>
        <v/>
      </c>
      <c r="J133" s="144"/>
      <c r="K133" s="98" t="str">
        <f t="shared" si="15"/>
        <v/>
      </c>
      <c r="L133" s="144"/>
      <c r="M133" s="129"/>
      <c r="N133" s="130"/>
      <c r="O133" s="143"/>
      <c r="P133" s="130"/>
      <c r="Q133" s="130"/>
      <c r="R133" s="130"/>
      <c r="S133" s="130"/>
      <c r="T133" s="130"/>
      <c r="U133" s="130"/>
      <c r="V133" s="130"/>
      <c r="W133" s="178"/>
      <c r="X133" s="130"/>
      <c r="Y133" s="128"/>
      <c r="Z133" s="129"/>
      <c r="AA133" s="128"/>
      <c r="AB133" s="128"/>
      <c r="AC133" s="57"/>
      <c r="AD133" s="95"/>
      <c r="AE133" s="90" t="str">
        <f t="shared" si="16"/>
        <v/>
      </c>
      <c r="AF133" s="19" t="str">
        <f t="shared" si="17"/>
        <v/>
      </c>
      <c r="AG133" s="47" t="str">
        <f t="shared" si="18"/>
        <v/>
      </c>
      <c r="AH133" s="50" t="str">
        <f t="shared" si="19"/>
        <v/>
      </c>
      <c r="AI133" s="35" t="str">
        <f t="shared" si="20"/>
        <v/>
      </c>
      <c r="AQ133" s="55" t="str">
        <f t="shared" si="21"/>
        <v/>
      </c>
      <c r="AR133" s="55" t="str">
        <f t="shared" si="22"/>
        <v/>
      </c>
      <c r="AS133" s="32">
        <f t="shared" si="23"/>
        <v>0</v>
      </c>
      <c r="AT133" s="140"/>
      <c r="AU133" s="140"/>
      <c r="AV133" s="140"/>
      <c r="AW133" s="140"/>
      <c r="AX133" s="140"/>
      <c r="AY133" s="140"/>
    </row>
    <row r="134" spans="1:51" ht="64.95" customHeight="1" thickBot="1" x14ac:dyDescent="0.35">
      <c r="A134" s="143"/>
      <c r="B134" s="130"/>
      <c r="C134" s="130"/>
      <c r="D134" s="130"/>
      <c r="E134" s="130"/>
      <c r="F134" s="127" t="s">
        <v>86</v>
      </c>
      <c r="G134" s="60"/>
      <c r="H134" s="78" t="str">
        <f t="shared" si="13"/>
        <v/>
      </c>
      <c r="I134" s="79" t="str">
        <f t="shared" si="14"/>
        <v/>
      </c>
      <c r="J134" s="144"/>
      <c r="K134" s="98" t="str">
        <f t="shared" si="15"/>
        <v/>
      </c>
      <c r="L134" s="144"/>
      <c r="M134" s="129"/>
      <c r="N134" s="130"/>
      <c r="O134" s="143"/>
      <c r="P134" s="130"/>
      <c r="Q134" s="130"/>
      <c r="R134" s="130"/>
      <c r="S134" s="130"/>
      <c r="T134" s="130"/>
      <c r="U134" s="130"/>
      <c r="V134" s="130"/>
      <c r="W134" s="178"/>
      <c r="X134" s="130"/>
      <c r="Y134" s="128"/>
      <c r="Z134" s="129"/>
      <c r="AA134" s="128"/>
      <c r="AB134" s="128"/>
      <c r="AC134" s="57"/>
      <c r="AD134" s="95"/>
      <c r="AE134" s="90" t="str">
        <f t="shared" si="16"/>
        <v/>
      </c>
      <c r="AF134" s="19" t="str">
        <f t="shared" si="17"/>
        <v/>
      </c>
      <c r="AG134" s="47" t="str">
        <f t="shared" si="18"/>
        <v/>
      </c>
      <c r="AH134" s="50" t="str">
        <f t="shared" si="19"/>
        <v/>
      </c>
      <c r="AI134" s="35" t="str">
        <f t="shared" si="20"/>
        <v/>
      </c>
      <c r="AQ134" s="55" t="str">
        <f t="shared" si="21"/>
        <v/>
      </c>
      <c r="AR134" s="55" t="str">
        <f t="shared" si="22"/>
        <v/>
      </c>
      <c r="AS134" s="32">
        <f t="shared" si="23"/>
        <v>0</v>
      </c>
      <c r="AT134" s="140"/>
      <c r="AU134" s="140"/>
      <c r="AV134" s="140"/>
      <c r="AW134" s="140"/>
      <c r="AX134" s="140"/>
      <c r="AY134" s="140"/>
    </row>
    <row r="135" spans="1:51" ht="64.95" customHeight="1" thickBot="1" x14ac:dyDescent="0.35">
      <c r="A135" s="143"/>
      <c r="B135" s="130"/>
      <c r="C135" s="130"/>
      <c r="D135" s="130"/>
      <c r="E135" s="130"/>
      <c r="F135" s="127" t="s">
        <v>86</v>
      </c>
      <c r="G135" s="60"/>
      <c r="H135" s="78" t="str">
        <f t="shared" si="13"/>
        <v/>
      </c>
      <c r="I135" s="79" t="str">
        <f t="shared" si="14"/>
        <v/>
      </c>
      <c r="J135" s="144"/>
      <c r="K135" s="98" t="str">
        <f t="shared" si="15"/>
        <v/>
      </c>
      <c r="L135" s="144"/>
      <c r="M135" s="129"/>
      <c r="N135" s="130"/>
      <c r="O135" s="130"/>
      <c r="P135" s="130"/>
      <c r="Q135" s="130"/>
      <c r="R135" s="130"/>
      <c r="S135" s="130"/>
      <c r="T135" s="130"/>
      <c r="U135" s="130"/>
      <c r="V135" s="130"/>
      <c r="W135" s="178"/>
      <c r="X135" s="130"/>
      <c r="Y135" s="128"/>
      <c r="Z135" s="129"/>
      <c r="AA135" s="128"/>
      <c r="AB135" s="128"/>
      <c r="AC135" s="57"/>
      <c r="AD135" s="95"/>
      <c r="AE135" s="90" t="str">
        <f t="shared" si="16"/>
        <v/>
      </c>
      <c r="AF135" s="19" t="str">
        <f t="shared" si="17"/>
        <v/>
      </c>
      <c r="AG135" s="47" t="str">
        <f t="shared" si="18"/>
        <v/>
      </c>
      <c r="AH135" s="50" t="str">
        <f t="shared" si="19"/>
        <v/>
      </c>
      <c r="AI135" s="35" t="str">
        <f t="shared" si="20"/>
        <v/>
      </c>
      <c r="AQ135" s="55" t="str">
        <f t="shared" si="21"/>
        <v/>
      </c>
      <c r="AR135" s="55" t="str">
        <f t="shared" si="22"/>
        <v/>
      </c>
      <c r="AS135" s="32">
        <f t="shared" si="23"/>
        <v>0</v>
      </c>
      <c r="AT135" s="140"/>
      <c r="AU135" s="140"/>
      <c r="AV135" s="140"/>
      <c r="AW135" s="140"/>
      <c r="AX135" s="140"/>
      <c r="AY135" s="140"/>
    </row>
    <row r="136" spans="1:51" ht="64.95" customHeight="1" thickBot="1" x14ac:dyDescent="0.35">
      <c r="A136" s="143"/>
      <c r="B136" s="130"/>
      <c r="C136" s="130"/>
      <c r="D136" s="130"/>
      <c r="E136" s="130"/>
      <c r="F136" s="127" t="s">
        <v>86</v>
      </c>
      <c r="G136" s="60"/>
      <c r="H136" s="78" t="str">
        <f t="shared" si="13"/>
        <v/>
      </c>
      <c r="I136" s="79" t="str">
        <f t="shared" si="14"/>
        <v/>
      </c>
      <c r="J136" s="144"/>
      <c r="K136" s="98" t="str">
        <f t="shared" si="15"/>
        <v/>
      </c>
      <c r="L136" s="144"/>
      <c r="M136" s="129"/>
      <c r="N136" s="130"/>
      <c r="O136" s="130"/>
      <c r="P136" s="130"/>
      <c r="Q136" s="130"/>
      <c r="R136" s="130"/>
      <c r="S136" s="130"/>
      <c r="T136" s="130"/>
      <c r="U136" s="130"/>
      <c r="V136" s="130"/>
      <c r="W136" s="180"/>
      <c r="X136" s="130"/>
      <c r="Y136" s="128"/>
      <c r="Z136" s="129"/>
      <c r="AA136" s="128"/>
      <c r="AB136" s="128"/>
      <c r="AC136" s="57"/>
      <c r="AD136" s="95"/>
      <c r="AE136" s="90" t="str">
        <f t="shared" si="16"/>
        <v/>
      </c>
      <c r="AF136" s="19" t="str">
        <f t="shared" si="17"/>
        <v/>
      </c>
      <c r="AG136" s="47" t="str">
        <f t="shared" si="18"/>
        <v/>
      </c>
      <c r="AH136" s="50" t="str">
        <f t="shared" si="19"/>
        <v/>
      </c>
      <c r="AI136" s="35" t="str">
        <f t="shared" si="20"/>
        <v/>
      </c>
      <c r="AQ136" s="55" t="str">
        <f t="shared" si="21"/>
        <v/>
      </c>
      <c r="AR136" s="55" t="str">
        <f t="shared" si="22"/>
        <v/>
      </c>
      <c r="AS136" s="32">
        <f t="shared" si="23"/>
        <v>0</v>
      </c>
      <c r="AT136" s="140"/>
      <c r="AU136" s="140"/>
      <c r="AV136" s="140"/>
      <c r="AW136" s="140"/>
      <c r="AX136" s="140"/>
      <c r="AY136" s="140"/>
    </row>
    <row r="137" spans="1:51" ht="64.95" customHeight="1" thickBot="1" x14ac:dyDescent="0.35">
      <c r="A137" s="143"/>
      <c r="B137" s="130"/>
      <c r="C137" s="130"/>
      <c r="D137" s="147"/>
      <c r="E137" s="147"/>
      <c r="F137" s="127" t="s">
        <v>86</v>
      </c>
      <c r="G137" s="60"/>
      <c r="H137" s="78" t="str">
        <f t="shared" si="13"/>
        <v/>
      </c>
      <c r="I137" s="79" t="str">
        <f t="shared" si="14"/>
        <v/>
      </c>
      <c r="J137" s="144"/>
      <c r="K137" s="98" t="str">
        <f t="shared" si="15"/>
        <v/>
      </c>
      <c r="L137" s="144"/>
      <c r="M137" s="129"/>
      <c r="N137" s="130"/>
      <c r="O137" s="130"/>
      <c r="P137" s="167"/>
      <c r="Q137" s="168"/>
      <c r="R137" s="130"/>
      <c r="S137" s="130"/>
      <c r="T137" s="130"/>
      <c r="U137" s="130"/>
      <c r="V137" s="181"/>
      <c r="W137" s="181"/>
      <c r="X137" s="130"/>
      <c r="Y137" s="128"/>
      <c r="Z137" s="129"/>
      <c r="AA137" s="182"/>
      <c r="AB137" s="128"/>
      <c r="AC137" s="57"/>
      <c r="AD137" s="95"/>
      <c r="AE137" s="90" t="str">
        <f t="shared" si="16"/>
        <v/>
      </c>
      <c r="AF137" s="19" t="str">
        <f t="shared" si="17"/>
        <v/>
      </c>
      <c r="AG137" s="47" t="str">
        <f t="shared" si="18"/>
        <v/>
      </c>
      <c r="AH137" s="50" t="str">
        <f t="shared" si="19"/>
        <v/>
      </c>
      <c r="AI137" s="35" t="str">
        <f t="shared" si="20"/>
        <v/>
      </c>
      <c r="AQ137" s="55" t="str">
        <f t="shared" si="21"/>
        <v/>
      </c>
      <c r="AR137" s="55" t="str">
        <f t="shared" si="22"/>
        <v/>
      </c>
      <c r="AS137" s="32">
        <f t="shared" si="23"/>
        <v>0</v>
      </c>
      <c r="AT137" s="140"/>
      <c r="AU137" s="140"/>
      <c r="AV137" s="140"/>
      <c r="AW137" s="140"/>
      <c r="AX137" s="140"/>
      <c r="AY137" s="140"/>
    </row>
    <row r="138" spans="1:51" ht="64.95" customHeight="1" thickBot="1" x14ac:dyDescent="0.35">
      <c r="A138" s="143"/>
      <c r="B138" s="130"/>
      <c r="C138" s="130"/>
      <c r="D138" s="130"/>
      <c r="E138" s="130"/>
      <c r="F138" s="127" t="s">
        <v>86</v>
      </c>
      <c r="G138" s="60"/>
      <c r="H138" s="78" t="str">
        <f t="shared" si="13"/>
        <v/>
      </c>
      <c r="I138" s="79" t="str">
        <f t="shared" si="14"/>
        <v/>
      </c>
      <c r="J138" s="144"/>
      <c r="K138" s="98" t="str">
        <f t="shared" si="15"/>
        <v/>
      </c>
      <c r="L138" s="144"/>
      <c r="M138" s="130"/>
      <c r="N138" s="130"/>
      <c r="O138" s="130"/>
      <c r="P138" s="169"/>
      <c r="Q138" s="168"/>
      <c r="R138" s="130"/>
      <c r="S138" s="130"/>
      <c r="T138" s="130"/>
      <c r="U138" s="130"/>
      <c r="V138" s="137"/>
      <c r="W138" s="137"/>
      <c r="X138" s="130"/>
      <c r="Y138" s="128"/>
      <c r="Z138" s="129"/>
      <c r="AA138" s="182"/>
      <c r="AB138" s="128"/>
      <c r="AC138" s="57"/>
      <c r="AD138" s="95"/>
      <c r="AE138" s="90" t="str">
        <f t="shared" si="16"/>
        <v/>
      </c>
      <c r="AF138" s="19" t="str">
        <f t="shared" si="17"/>
        <v/>
      </c>
      <c r="AG138" s="47" t="str">
        <f t="shared" si="18"/>
        <v/>
      </c>
      <c r="AH138" s="50" t="str">
        <f t="shared" si="19"/>
        <v/>
      </c>
      <c r="AI138" s="35" t="str">
        <f t="shared" si="20"/>
        <v/>
      </c>
      <c r="AQ138" s="55" t="str">
        <f t="shared" si="21"/>
        <v/>
      </c>
      <c r="AR138" s="55" t="str">
        <f t="shared" si="22"/>
        <v/>
      </c>
      <c r="AS138" s="32">
        <f t="shared" si="23"/>
        <v>0</v>
      </c>
      <c r="AT138" s="140"/>
      <c r="AU138" s="140"/>
      <c r="AV138" s="140"/>
      <c r="AW138" s="140"/>
      <c r="AX138" s="140"/>
      <c r="AY138" s="140"/>
    </row>
    <row r="139" spans="1:51" ht="64.95" customHeight="1" thickBot="1" x14ac:dyDescent="0.35">
      <c r="A139" s="143"/>
      <c r="B139" s="130"/>
      <c r="C139" s="130"/>
      <c r="D139" s="130"/>
      <c r="E139" s="130"/>
      <c r="F139" s="127" t="s">
        <v>86</v>
      </c>
      <c r="G139" s="60"/>
      <c r="H139" s="78" t="str">
        <f t="shared" si="13"/>
        <v/>
      </c>
      <c r="I139" s="79" t="str">
        <f t="shared" si="14"/>
        <v/>
      </c>
      <c r="J139" s="144"/>
      <c r="K139" s="98" t="str">
        <f t="shared" si="15"/>
        <v/>
      </c>
      <c r="L139" s="144"/>
      <c r="M139" s="130"/>
      <c r="N139" s="130"/>
      <c r="O139" s="130"/>
      <c r="P139" s="169"/>
      <c r="Q139" s="168"/>
      <c r="R139" s="130"/>
      <c r="S139" s="130"/>
      <c r="T139" s="130"/>
      <c r="U139" s="130"/>
      <c r="V139" s="137"/>
      <c r="W139" s="137"/>
      <c r="X139" s="130"/>
      <c r="Y139" s="128"/>
      <c r="Z139" s="129"/>
      <c r="AA139" s="182"/>
      <c r="AB139" s="128"/>
      <c r="AC139" s="57"/>
      <c r="AD139" s="95"/>
      <c r="AE139" s="90" t="str">
        <f t="shared" si="16"/>
        <v/>
      </c>
      <c r="AF139" s="19" t="str">
        <f t="shared" si="17"/>
        <v/>
      </c>
      <c r="AG139" s="47" t="str">
        <f t="shared" si="18"/>
        <v/>
      </c>
      <c r="AH139" s="50" t="str">
        <f t="shared" si="19"/>
        <v/>
      </c>
      <c r="AI139" s="35" t="str">
        <f t="shared" si="20"/>
        <v/>
      </c>
      <c r="AQ139" s="55" t="str">
        <f t="shared" si="21"/>
        <v/>
      </c>
      <c r="AR139" s="55" t="str">
        <f t="shared" si="22"/>
        <v/>
      </c>
      <c r="AS139" s="32">
        <f t="shared" si="23"/>
        <v>0</v>
      </c>
      <c r="AT139" s="140"/>
      <c r="AU139" s="140"/>
      <c r="AV139" s="140"/>
      <c r="AW139" s="140"/>
      <c r="AX139" s="140"/>
      <c r="AY139" s="140"/>
    </row>
    <row r="140" spans="1:51" ht="64.95" customHeight="1" thickBot="1" x14ac:dyDescent="0.35">
      <c r="A140" s="130"/>
      <c r="B140" s="130"/>
      <c r="C140" s="130"/>
      <c r="D140" s="130"/>
      <c r="E140" s="130"/>
      <c r="F140" s="127" t="s">
        <v>86</v>
      </c>
      <c r="G140" s="60"/>
      <c r="H140" s="78" t="str">
        <f t="shared" si="13"/>
        <v/>
      </c>
      <c r="I140" s="79" t="str">
        <f t="shared" si="14"/>
        <v/>
      </c>
      <c r="J140" s="144"/>
      <c r="K140" s="98" t="str">
        <f t="shared" si="15"/>
        <v/>
      </c>
      <c r="L140" s="144"/>
      <c r="M140" s="130"/>
      <c r="N140" s="130"/>
      <c r="O140" s="130"/>
      <c r="P140" s="169"/>
      <c r="Q140" s="170"/>
      <c r="R140" s="130"/>
      <c r="S140" s="130"/>
      <c r="T140" s="130"/>
      <c r="U140" s="130"/>
      <c r="V140" s="137"/>
      <c r="W140" s="137"/>
      <c r="X140" s="130"/>
      <c r="Y140" s="128"/>
      <c r="Z140" s="129"/>
      <c r="AA140" s="183"/>
      <c r="AB140" s="128"/>
      <c r="AC140" s="57"/>
      <c r="AD140" s="95"/>
      <c r="AE140" s="90" t="str">
        <f t="shared" si="16"/>
        <v/>
      </c>
      <c r="AF140" s="19" t="str">
        <f t="shared" si="17"/>
        <v/>
      </c>
      <c r="AG140" s="47" t="str">
        <f t="shared" si="18"/>
        <v/>
      </c>
      <c r="AH140" s="50" t="str">
        <f t="shared" si="19"/>
        <v/>
      </c>
      <c r="AI140" s="35" t="str">
        <f t="shared" si="20"/>
        <v/>
      </c>
      <c r="AQ140" s="55" t="str">
        <f t="shared" si="21"/>
        <v/>
      </c>
      <c r="AR140" s="55" t="str">
        <f t="shared" si="22"/>
        <v/>
      </c>
      <c r="AS140" s="32">
        <f t="shared" si="23"/>
        <v>0</v>
      </c>
      <c r="AT140" s="140"/>
      <c r="AU140" s="140"/>
      <c r="AV140" s="140"/>
      <c r="AW140" s="140"/>
      <c r="AX140" s="140"/>
      <c r="AY140" s="140"/>
    </row>
    <row r="141" spans="1:51" ht="64.95" customHeight="1" thickBot="1" x14ac:dyDescent="0.35">
      <c r="A141" s="130"/>
      <c r="B141" s="130"/>
      <c r="C141" s="130"/>
      <c r="D141" s="130"/>
      <c r="E141" s="130"/>
      <c r="F141" s="127" t="s">
        <v>86</v>
      </c>
      <c r="G141" s="60"/>
      <c r="H141" s="78" t="str">
        <f t="shared" si="13"/>
        <v/>
      </c>
      <c r="I141" s="79" t="str">
        <f t="shared" si="14"/>
        <v/>
      </c>
      <c r="J141" s="144"/>
      <c r="K141" s="98" t="str">
        <f t="shared" si="15"/>
        <v/>
      </c>
      <c r="L141" s="144"/>
      <c r="M141" s="130"/>
      <c r="N141" s="130"/>
      <c r="O141" s="130"/>
      <c r="P141" s="168"/>
      <c r="Q141" s="168"/>
      <c r="R141" s="130"/>
      <c r="S141" s="130"/>
      <c r="T141" s="130"/>
      <c r="U141" s="130"/>
      <c r="V141" s="137"/>
      <c r="W141" s="137"/>
      <c r="X141" s="130"/>
      <c r="Y141" s="128"/>
      <c r="Z141" s="129"/>
      <c r="AA141" s="183"/>
      <c r="AB141" s="128"/>
      <c r="AC141" s="57"/>
      <c r="AD141" s="95"/>
      <c r="AE141" s="90" t="str">
        <f t="shared" si="16"/>
        <v/>
      </c>
      <c r="AF141" s="19" t="str">
        <f t="shared" si="17"/>
        <v/>
      </c>
      <c r="AG141" s="47" t="str">
        <f t="shared" si="18"/>
        <v/>
      </c>
      <c r="AH141" s="50" t="str">
        <f t="shared" si="19"/>
        <v/>
      </c>
      <c r="AI141" s="35" t="str">
        <f t="shared" si="20"/>
        <v/>
      </c>
      <c r="AQ141" s="55" t="str">
        <f t="shared" si="21"/>
        <v/>
      </c>
      <c r="AR141" s="55" t="str">
        <f t="shared" si="22"/>
        <v/>
      </c>
      <c r="AS141" s="32">
        <f t="shared" si="23"/>
        <v>0</v>
      </c>
      <c r="AT141" s="140"/>
      <c r="AU141" s="140"/>
      <c r="AV141" s="140"/>
      <c r="AW141" s="140"/>
      <c r="AX141" s="140"/>
      <c r="AY141" s="140"/>
    </row>
    <row r="142" spans="1:51" ht="64.95" customHeight="1" thickBot="1" x14ac:dyDescent="0.35">
      <c r="A142" s="143"/>
      <c r="B142" s="130"/>
      <c r="C142" s="130"/>
      <c r="D142" s="130"/>
      <c r="E142" s="130"/>
      <c r="F142" s="127" t="s">
        <v>86</v>
      </c>
      <c r="G142" s="60"/>
      <c r="H142" s="78" t="str">
        <f t="shared" si="13"/>
        <v/>
      </c>
      <c r="I142" s="79" t="str">
        <f t="shared" si="14"/>
        <v/>
      </c>
      <c r="J142" s="144"/>
      <c r="K142" s="98" t="str">
        <f t="shared" si="15"/>
        <v/>
      </c>
      <c r="L142" s="144"/>
      <c r="M142" s="130"/>
      <c r="N142" s="130"/>
      <c r="O142" s="130"/>
      <c r="P142" s="167"/>
      <c r="Q142" s="168"/>
      <c r="R142" s="130"/>
      <c r="S142" s="130"/>
      <c r="T142" s="130"/>
      <c r="U142" s="130"/>
      <c r="V142" s="137"/>
      <c r="W142" s="137"/>
      <c r="X142" s="130"/>
      <c r="Y142" s="128"/>
      <c r="Z142" s="129"/>
      <c r="AA142" s="137"/>
      <c r="AB142" s="128"/>
      <c r="AC142" s="57"/>
      <c r="AD142" s="95"/>
      <c r="AE142" s="90" t="str">
        <f t="shared" si="16"/>
        <v/>
      </c>
      <c r="AF142" s="19" t="str">
        <f t="shared" si="17"/>
        <v/>
      </c>
      <c r="AG142" s="47" t="str">
        <f t="shared" si="18"/>
        <v/>
      </c>
      <c r="AH142" s="50" t="str">
        <f t="shared" si="19"/>
        <v/>
      </c>
      <c r="AI142" s="35" t="str">
        <f t="shared" si="20"/>
        <v/>
      </c>
      <c r="AQ142" s="55" t="str">
        <f t="shared" si="21"/>
        <v/>
      </c>
      <c r="AR142" s="55" t="str">
        <f t="shared" si="22"/>
        <v/>
      </c>
      <c r="AS142" s="32">
        <f t="shared" si="23"/>
        <v>0</v>
      </c>
      <c r="AT142" s="140"/>
      <c r="AU142" s="140"/>
      <c r="AV142" s="140"/>
      <c r="AW142" s="140"/>
      <c r="AX142" s="140"/>
      <c r="AY142" s="140"/>
    </row>
    <row r="143" spans="1:51" ht="64.95" customHeight="1" thickBot="1" x14ac:dyDescent="0.35">
      <c r="A143" s="143"/>
      <c r="B143" s="130"/>
      <c r="C143" s="130"/>
      <c r="D143" s="130"/>
      <c r="E143" s="130"/>
      <c r="F143" s="127" t="s">
        <v>86</v>
      </c>
      <c r="G143" s="60"/>
      <c r="H143" s="78" t="str">
        <f t="shared" si="13"/>
        <v/>
      </c>
      <c r="I143" s="79" t="str">
        <f t="shared" si="14"/>
        <v/>
      </c>
      <c r="J143" s="144"/>
      <c r="K143" s="98" t="str">
        <f t="shared" si="15"/>
        <v/>
      </c>
      <c r="L143" s="144"/>
      <c r="M143" s="130"/>
      <c r="N143" s="130"/>
      <c r="O143" s="130"/>
      <c r="P143" s="168"/>
      <c r="Q143" s="168"/>
      <c r="R143" s="130"/>
      <c r="S143" s="130"/>
      <c r="T143" s="130"/>
      <c r="U143" s="130"/>
      <c r="V143" s="137"/>
      <c r="W143" s="137"/>
      <c r="X143" s="130"/>
      <c r="Y143" s="128"/>
      <c r="Z143" s="129"/>
      <c r="AA143" s="137"/>
      <c r="AB143" s="128"/>
      <c r="AC143" s="57"/>
      <c r="AD143" s="95"/>
      <c r="AE143" s="90" t="str">
        <f t="shared" si="16"/>
        <v/>
      </c>
      <c r="AF143" s="19" t="str">
        <f t="shared" si="17"/>
        <v/>
      </c>
      <c r="AG143" s="47" t="str">
        <f t="shared" si="18"/>
        <v/>
      </c>
      <c r="AH143" s="50" t="str">
        <f t="shared" si="19"/>
        <v/>
      </c>
      <c r="AI143" s="35" t="str">
        <f t="shared" si="20"/>
        <v/>
      </c>
      <c r="AQ143" s="55" t="str">
        <f t="shared" si="21"/>
        <v/>
      </c>
      <c r="AR143" s="55" t="str">
        <f t="shared" si="22"/>
        <v/>
      </c>
      <c r="AS143" s="32">
        <f t="shared" si="23"/>
        <v>0</v>
      </c>
      <c r="AT143" s="140"/>
      <c r="AU143" s="140"/>
      <c r="AV143" s="140"/>
      <c r="AW143" s="140"/>
      <c r="AX143" s="140"/>
      <c r="AY143" s="140"/>
    </row>
    <row r="144" spans="1:51" ht="64.95" customHeight="1" thickBot="1" x14ac:dyDescent="0.35">
      <c r="A144" s="130"/>
      <c r="B144" s="130"/>
      <c r="C144" s="130"/>
      <c r="D144" s="130"/>
      <c r="E144" s="130"/>
      <c r="F144" s="127" t="s">
        <v>86</v>
      </c>
      <c r="G144" s="60"/>
      <c r="H144" s="78" t="str">
        <f t="shared" si="13"/>
        <v/>
      </c>
      <c r="I144" s="79" t="str">
        <f t="shared" si="14"/>
        <v/>
      </c>
      <c r="J144" s="144"/>
      <c r="K144" s="98" t="str">
        <f t="shared" si="15"/>
        <v/>
      </c>
      <c r="L144" s="144"/>
      <c r="M144" s="130"/>
      <c r="N144" s="130"/>
      <c r="O144" s="130"/>
      <c r="P144" s="168"/>
      <c r="Q144" s="168"/>
      <c r="R144" s="130"/>
      <c r="S144" s="130"/>
      <c r="T144" s="130"/>
      <c r="U144" s="130"/>
      <c r="V144" s="137"/>
      <c r="W144" s="137"/>
      <c r="X144" s="130"/>
      <c r="Y144" s="128"/>
      <c r="Z144" s="129"/>
      <c r="AA144" s="137"/>
      <c r="AB144" s="128"/>
      <c r="AC144" s="57"/>
      <c r="AD144" s="95"/>
      <c r="AE144" s="90" t="str">
        <f t="shared" si="16"/>
        <v/>
      </c>
      <c r="AF144" s="19" t="str">
        <f t="shared" si="17"/>
        <v/>
      </c>
      <c r="AG144" s="47" t="str">
        <f t="shared" si="18"/>
        <v/>
      </c>
      <c r="AH144" s="50" t="str">
        <f t="shared" si="19"/>
        <v/>
      </c>
      <c r="AI144" s="35" t="str">
        <f t="shared" si="20"/>
        <v/>
      </c>
      <c r="AQ144" s="55" t="str">
        <f t="shared" si="21"/>
        <v/>
      </c>
      <c r="AR144" s="55" t="str">
        <f t="shared" si="22"/>
        <v/>
      </c>
      <c r="AS144" s="32">
        <f t="shared" si="23"/>
        <v>0</v>
      </c>
      <c r="AT144" s="140"/>
      <c r="AU144" s="140"/>
      <c r="AV144" s="140"/>
      <c r="AW144" s="140"/>
      <c r="AX144" s="140"/>
      <c r="AY144" s="140"/>
    </row>
    <row r="145" spans="1:51" ht="64.95" customHeight="1" thickBot="1" x14ac:dyDescent="0.35">
      <c r="A145" s="143"/>
      <c r="B145" s="130"/>
      <c r="C145" s="130"/>
      <c r="D145" s="147"/>
      <c r="E145" s="147"/>
      <c r="F145" s="127" t="s">
        <v>86</v>
      </c>
      <c r="G145" s="60"/>
      <c r="H145" s="78" t="str">
        <f t="shared" si="13"/>
        <v/>
      </c>
      <c r="I145" s="79" t="str">
        <f t="shared" si="14"/>
        <v/>
      </c>
      <c r="J145" s="144"/>
      <c r="K145" s="98" t="str">
        <f t="shared" si="15"/>
        <v/>
      </c>
      <c r="L145" s="144"/>
      <c r="M145" s="129"/>
      <c r="N145" s="130"/>
      <c r="O145" s="143"/>
      <c r="P145" s="149"/>
      <c r="Q145" s="148"/>
      <c r="R145" s="130"/>
      <c r="S145" s="130"/>
      <c r="T145" s="130"/>
      <c r="U145" s="130"/>
      <c r="V145" s="150"/>
      <c r="W145" s="150"/>
      <c r="X145" s="130"/>
      <c r="Y145" s="128"/>
      <c r="Z145" s="129"/>
      <c r="AA145" s="128"/>
      <c r="AB145" s="128"/>
      <c r="AC145" s="57"/>
      <c r="AD145" s="95"/>
      <c r="AE145" s="90" t="str">
        <f t="shared" si="16"/>
        <v/>
      </c>
      <c r="AF145" s="19" t="str">
        <f t="shared" si="17"/>
        <v/>
      </c>
      <c r="AG145" s="47" t="str">
        <f t="shared" si="18"/>
        <v/>
      </c>
      <c r="AH145" s="50" t="str">
        <f t="shared" si="19"/>
        <v/>
      </c>
      <c r="AI145" s="35" t="str">
        <f t="shared" si="20"/>
        <v/>
      </c>
      <c r="AQ145" s="55" t="str">
        <f t="shared" si="21"/>
        <v/>
      </c>
      <c r="AR145" s="55" t="str">
        <f t="shared" si="22"/>
        <v/>
      </c>
      <c r="AS145" s="32">
        <f t="shared" si="23"/>
        <v>0</v>
      </c>
      <c r="AT145" s="140"/>
      <c r="AU145" s="140"/>
      <c r="AV145" s="140"/>
      <c r="AW145" s="140"/>
      <c r="AX145" s="140"/>
      <c r="AY145" s="140"/>
    </row>
    <row r="146" spans="1:51" ht="64.95" customHeight="1" thickBot="1" x14ac:dyDescent="0.35">
      <c r="A146" s="143"/>
      <c r="B146" s="130"/>
      <c r="C146" s="130"/>
      <c r="D146" s="130"/>
      <c r="E146" s="130"/>
      <c r="F146" s="127" t="s">
        <v>86</v>
      </c>
      <c r="G146" s="60"/>
      <c r="H146" s="78" t="str">
        <f t="shared" si="13"/>
        <v/>
      </c>
      <c r="I146" s="79" t="str">
        <f t="shared" si="14"/>
        <v/>
      </c>
      <c r="J146" s="144"/>
      <c r="K146" s="98" t="str">
        <f t="shared" si="15"/>
        <v/>
      </c>
      <c r="L146" s="144"/>
      <c r="M146" s="130"/>
      <c r="N146" s="130"/>
      <c r="O146" s="143"/>
      <c r="P146" s="149"/>
      <c r="Q146" s="148"/>
      <c r="R146" s="130"/>
      <c r="S146" s="130"/>
      <c r="T146" s="130"/>
      <c r="U146" s="130"/>
      <c r="V146" s="150"/>
      <c r="W146" s="150"/>
      <c r="X146" s="130"/>
      <c r="Y146" s="128"/>
      <c r="Z146" s="129"/>
      <c r="AA146" s="128"/>
      <c r="AB146" s="128"/>
      <c r="AC146" s="57"/>
      <c r="AD146" s="95"/>
      <c r="AE146" s="90" t="str">
        <f t="shared" si="16"/>
        <v/>
      </c>
      <c r="AF146" s="19" t="str">
        <f t="shared" si="17"/>
        <v/>
      </c>
      <c r="AG146" s="47" t="str">
        <f t="shared" si="18"/>
        <v/>
      </c>
      <c r="AH146" s="50" t="str">
        <f t="shared" si="19"/>
        <v/>
      </c>
      <c r="AI146" s="35" t="str">
        <f t="shared" si="20"/>
        <v/>
      </c>
      <c r="AQ146" s="55" t="str">
        <f t="shared" si="21"/>
        <v/>
      </c>
      <c r="AR146" s="55" t="str">
        <f t="shared" si="22"/>
        <v/>
      </c>
      <c r="AS146" s="32">
        <f t="shared" si="23"/>
        <v>0</v>
      </c>
      <c r="AT146" s="140"/>
      <c r="AU146" s="140"/>
      <c r="AV146" s="140"/>
      <c r="AW146" s="140"/>
      <c r="AX146" s="140"/>
      <c r="AY146" s="140"/>
    </row>
    <row r="147" spans="1:51" ht="64.95" customHeight="1" thickBot="1" x14ac:dyDescent="0.35">
      <c r="A147" s="143"/>
      <c r="B147" s="130"/>
      <c r="C147" s="130"/>
      <c r="D147" s="130"/>
      <c r="E147" s="130"/>
      <c r="F147" s="127" t="s">
        <v>86</v>
      </c>
      <c r="G147" s="60"/>
      <c r="H147" s="78" t="str">
        <f t="shared" si="13"/>
        <v/>
      </c>
      <c r="I147" s="79" t="str">
        <f t="shared" si="14"/>
        <v/>
      </c>
      <c r="J147" s="144"/>
      <c r="K147" s="98" t="str">
        <f t="shared" si="15"/>
        <v/>
      </c>
      <c r="L147" s="144"/>
      <c r="M147" s="130"/>
      <c r="N147" s="130"/>
      <c r="O147" s="143"/>
      <c r="P147" s="149"/>
      <c r="Q147" s="148"/>
      <c r="R147" s="130"/>
      <c r="S147" s="130"/>
      <c r="T147" s="130"/>
      <c r="U147" s="130"/>
      <c r="V147" s="150"/>
      <c r="W147" s="150"/>
      <c r="X147" s="130"/>
      <c r="Y147" s="128"/>
      <c r="Z147" s="129"/>
      <c r="AA147" s="157"/>
      <c r="AB147" s="128"/>
      <c r="AC147" s="57"/>
      <c r="AD147" s="95"/>
      <c r="AE147" s="90" t="str">
        <f t="shared" si="16"/>
        <v/>
      </c>
      <c r="AF147" s="19" t="str">
        <f t="shared" si="17"/>
        <v/>
      </c>
      <c r="AG147" s="47" t="str">
        <f t="shared" si="18"/>
        <v/>
      </c>
      <c r="AH147" s="50" t="str">
        <f t="shared" si="19"/>
        <v/>
      </c>
      <c r="AI147" s="35" t="str">
        <f t="shared" si="20"/>
        <v/>
      </c>
      <c r="AQ147" s="55" t="str">
        <f t="shared" si="21"/>
        <v/>
      </c>
      <c r="AR147" s="55" t="str">
        <f t="shared" si="22"/>
        <v/>
      </c>
      <c r="AS147" s="32">
        <f t="shared" si="23"/>
        <v>0</v>
      </c>
      <c r="AT147" s="140"/>
      <c r="AU147" s="140"/>
      <c r="AV147" s="140"/>
      <c r="AW147" s="140"/>
      <c r="AX147" s="140"/>
      <c r="AY147" s="140"/>
    </row>
    <row r="148" spans="1:51" ht="64.95" customHeight="1" thickBot="1" x14ac:dyDescent="0.35">
      <c r="A148" s="143"/>
      <c r="B148" s="130"/>
      <c r="C148" s="130"/>
      <c r="D148" s="130"/>
      <c r="E148" s="130"/>
      <c r="F148" s="127" t="s">
        <v>86</v>
      </c>
      <c r="G148" s="60"/>
      <c r="H148" s="78" t="str">
        <f t="shared" si="13"/>
        <v/>
      </c>
      <c r="I148" s="79" t="str">
        <f t="shared" si="14"/>
        <v/>
      </c>
      <c r="J148" s="144"/>
      <c r="K148" s="98" t="str">
        <f t="shared" si="15"/>
        <v/>
      </c>
      <c r="L148" s="144"/>
      <c r="M148" s="130"/>
      <c r="N148" s="130"/>
      <c r="O148" s="143"/>
      <c r="P148" s="150"/>
      <c r="Q148" s="151"/>
      <c r="R148" s="130"/>
      <c r="S148" s="130"/>
      <c r="T148" s="130"/>
      <c r="U148" s="130"/>
      <c r="V148" s="150"/>
      <c r="W148" s="150"/>
      <c r="X148" s="130"/>
      <c r="Y148" s="128"/>
      <c r="Z148" s="129"/>
      <c r="AA148" s="130"/>
      <c r="AB148" s="128"/>
      <c r="AC148" s="57"/>
      <c r="AD148" s="95"/>
      <c r="AE148" s="90" t="str">
        <f t="shared" si="16"/>
        <v/>
      </c>
      <c r="AF148" s="19" t="str">
        <f t="shared" si="17"/>
        <v/>
      </c>
      <c r="AG148" s="47" t="str">
        <f t="shared" si="18"/>
        <v/>
      </c>
      <c r="AH148" s="50" t="str">
        <f t="shared" si="19"/>
        <v/>
      </c>
      <c r="AI148" s="35" t="str">
        <f t="shared" si="20"/>
        <v/>
      </c>
      <c r="AQ148" s="55" t="str">
        <f t="shared" si="21"/>
        <v/>
      </c>
      <c r="AR148" s="55" t="str">
        <f t="shared" si="22"/>
        <v/>
      </c>
      <c r="AS148" s="32">
        <f t="shared" si="23"/>
        <v>0</v>
      </c>
      <c r="AT148" s="140"/>
      <c r="AU148" s="140"/>
      <c r="AV148" s="140"/>
      <c r="AW148" s="140"/>
      <c r="AX148" s="140"/>
      <c r="AY148" s="140"/>
    </row>
    <row r="149" spans="1:51" ht="64.95" customHeight="1" thickBot="1" x14ac:dyDescent="0.35">
      <c r="A149" s="143"/>
      <c r="B149" s="130"/>
      <c r="C149" s="130"/>
      <c r="D149" s="130"/>
      <c r="E149" s="130"/>
      <c r="F149" s="127" t="s">
        <v>86</v>
      </c>
      <c r="G149" s="60"/>
      <c r="H149" s="78" t="str">
        <f t="shared" si="13"/>
        <v/>
      </c>
      <c r="I149" s="79" t="str">
        <f t="shared" si="14"/>
        <v/>
      </c>
      <c r="J149" s="144"/>
      <c r="K149" s="98" t="str">
        <f t="shared" si="15"/>
        <v/>
      </c>
      <c r="L149" s="144"/>
      <c r="M149" s="130"/>
      <c r="N149" s="130"/>
      <c r="O149" s="143"/>
      <c r="P149" s="150"/>
      <c r="Q149" s="151"/>
      <c r="R149" s="130"/>
      <c r="S149" s="130"/>
      <c r="T149" s="130"/>
      <c r="U149" s="130"/>
      <c r="V149" s="150"/>
      <c r="W149" s="184"/>
      <c r="X149" s="130"/>
      <c r="Y149" s="128"/>
      <c r="Z149" s="129"/>
      <c r="AA149" s="128"/>
      <c r="AB149" s="128"/>
      <c r="AC149" s="57"/>
      <c r="AD149" s="95"/>
      <c r="AE149" s="90" t="str">
        <f t="shared" si="16"/>
        <v/>
      </c>
      <c r="AF149" s="19" t="str">
        <f t="shared" si="17"/>
        <v/>
      </c>
      <c r="AG149" s="47" t="str">
        <f t="shared" si="18"/>
        <v/>
      </c>
      <c r="AH149" s="50" t="str">
        <f t="shared" si="19"/>
        <v/>
      </c>
      <c r="AI149" s="35" t="str">
        <f t="shared" si="20"/>
        <v/>
      </c>
      <c r="AQ149" s="55" t="str">
        <f t="shared" si="21"/>
        <v/>
      </c>
      <c r="AR149" s="55" t="str">
        <f t="shared" si="22"/>
        <v/>
      </c>
      <c r="AS149" s="32">
        <f t="shared" si="23"/>
        <v>0</v>
      </c>
      <c r="AT149" s="140"/>
      <c r="AU149" s="140"/>
      <c r="AV149" s="140"/>
      <c r="AW149" s="140"/>
      <c r="AX149" s="140"/>
      <c r="AY149" s="140"/>
    </row>
    <row r="150" spans="1:51" ht="64.95" customHeight="1" thickBot="1" x14ac:dyDescent="0.35">
      <c r="A150" s="143"/>
      <c r="B150" s="130"/>
      <c r="C150" s="130"/>
      <c r="D150" s="130"/>
      <c r="E150" s="130"/>
      <c r="F150" s="127" t="s">
        <v>86</v>
      </c>
      <c r="G150" s="60"/>
      <c r="H150" s="78" t="str">
        <f t="shared" si="13"/>
        <v/>
      </c>
      <c r="I150" s="79" t="str">
        <f t="shared" si="14"/>
        <v/>
      </c>
      <c r="J150" s="144"/>
      <c r="K150" s="98" t="str">
        <f t="shared" si="15"/>
        <v/>
      </c>
      <c r="L150" s="144"/>
      <c r="M150" s="130"/>
      <c r="N150" s="130"/>
      <c r="O150" s="143"/>
      <c r="P150" s="171"/>
      <c r="Q150" s="151"/>
      <c r="R150" s="130"/>
      <c r="S150" s="130"/>
      <c r="T150" s="130"/>
      <c r="U150" s="130"/>
      <c r="V150" s="150"/>
      <c r="W150" s="184"/>
      <c r="X150" s="130"/>
      <c r="Y150" s="128"/>
      <c r="Z150" s="129"/>
      <c r="AA150" s="157"/>
      <c r="AB150" s="128"/>
      <c r="AC150" s="57"/>
      <c r="AD150" s="95"/>
      <c r="AE150" s="90" t="str">
        <f t="shared" si="16"/>
        <v/>
      </c>
      <c r="AF150" s="19" t="str">
        <f t="shared" si="17"/>
        <v/>
      </c>
      <c r="AG150" s="47" t="str">
        <f t="shared" si="18"/>
        <v/>
      </c>
      <c r="AH150" s="50" t="str">
        <f t="shared" si="19"/>
        <v/>
      </c>
      <c r="AI150" s="35" t="str">
        <f t="shared" si="20"/>
        <v/>
      </c>
      <c r="AQ150" s="55" t="str">
        <f t="shared" si="21"/>
        <v/>
      </c>
      <c r="AR150" s="55" t="str">
        <f t="shared" si="22"/>
        <v/>
      </c>
      <c r="AS150" s="32">
        <f t="shared" si="23"/>
        <v>0</v>
      </c>
      <c r="AT150" s="140"/>
      <c r="AU150" s="140"/>
      <c r="AV150" s="140"/>
      <c r="AW150" s="140"/>
      <c r="AX150" s="140"/>
      <c r="AY150" s="140"/>
    </row>
    <row r="151" spans="1:51" ht="64.95" customHeight="1" thickBot="1" x14ac:dyDescent="0.35">
      <c r="A151" s="143"/>
      <c r="B151" s="130"/>
      <c r="C151" s="130"/>
      <c r="D151" s="130"/>
      <c r="E151" s="130"/>
      <c r="F151" s="127" t="s">
        <v>86</v>
      </c>
      <c r="G151" s="60"/>
      <c r="H151" s="78" t="str">
        <f t="shared" si="13"/>
        <v/>
      </c>
      <c r="I151" s="79" t="str">
        <f t="shared" si="14"/>
        <v/>
      </c>
      <c r="J151" s="144"/>
      <c r="K151" s="98" t="str">
        <f t="shared" si="15"/>
        <v/>
      </c>
      <c r="L151" s="144"/>
      <c r="M151" s="130"/>
      <c r="N151" s="130"/>
      <c r="O151" s="143"/>
      <c r="P151" s="150"/>
      <c r="Q151" s="151"/>
      <c r="R151" s="130"/>
      <c r="S151" s="130"/>
      <c r="T151" s="130"/>
      <c r="U151" s="130"/>
      <c r="V151" s="150"/>
      <c r="W151" s="150"/>
      <c r="X151" s="130"/>
      <c r="Y151" s="128"/>
      <c r="Z151" s="129"/>
      <c r="AA151" s="128"/>
      <c r="AB151" s="128"/>
      <c r="AC151" s="57"/>
      <c r="AD151" s="95"/>
      <c r="AE151" s="90" t="str">
        <f t="shared" si="16"/>
        <v/>
      </c>
      <c r="AF151" s="19" t="str">
        <f t="shared" si="17"/>
        <v/>
      </c>
      <c r="AG151" s="47" t="str">
        <f t="shared" si="18"/>
        <v/>
      </c>
      <c r="AH151" s="50" t="str">
        <f t="shared" si="19"/>
        <v/>
      </c>
      <c r="AI151" s="35" t="str">
        <f t="shared" si="20"/>
        <v/>
      </c>
      <c r="AQ151" s="55" t="str">
        <f t="shared" si="21"/>
        <v/>
      </c>
      <c r="AR151" s="55" t="str">
        <f t="shared" si="22"/>
        <v/>
      </c>
      <c r="AS151" s="32">
        <f t="shared" si="23"/>
        <v>0</v>
      </c>
      <c r="AT151" s="140"/>
      <c r="AU151" s="140"/>
      <c r="AV151" s="140"/>
      <c r="AW151" s="140"/>
      <c r="AX151" s="140"/>
      <c r="AY151" s="140"/>
    </row>
    <row r="152" spans="1:51" ht="64.95" customHeight="1" thickBot="1" x14ac:dyDescent="0.35">
      <c r="A152" s="143"/>
      <c r="B152" s="130"/>
      <c r="C152" s="130"/>
      <c r="D152" s="130"/>
      <c r="E152" s="130"/>
      <c r="F152" s="127" t="s">
        <v>86</v>
      </c>
      <c r="G152" s="60"/>
      <c r="H152" s="78" t="str">
        <f t="shared" si="13"/>
        <v/>
      </c>
      <c r="I152" s="79" t="str">
        <f t="shared" si="14"/>
        <v/>
      </c>
      <c r="J152" s="144"/>
      <c r="K152" s="98" t="str">
        <f t="shared" si="15"/>
        <v/>
      </c>
      <c r="L152" s="144"/>
      <c r="M152" s="130"/>
      <c r="N152" s="130"/>
      <c r="O152" s="143"/>
      <c r="P152" s="171"/>
      <c r="Q152" s="151"/>
      <c r="R152" s="130"/>
      <c r="S152" s="130"/>
      <c r="T152" s="130"/>
      <c r="U152" s="130"/>
      <c r="V152" s="150"/>
      <c r="W152" s="150"/>
      <c r="X152" s="130"/>
      <c r="Y152" s="128"/>
      <c r="Z152" s="129"/>
      <c r="AA152" s="128"/>
      <c r="AB152" s="128"/>
      <c r="AC152" s="57"/>
      <c r="AD152" s="95"/>
      <c r="AE152" s="90" t="str">
        <f t="shared" si="16"/>
        <v/>
      </c>
      <c r="AF152" s="19" t="str">
        <f t="shared" si="17"/>
        <v/>
      </c>
      <c r="AG152" s="47" t="str">
        <f t="shared" si="18"/>
        <v/>
      </c>
      <c r="AH152" s="50" t="str">
        <f t="shared" si="19"/>
        <v/>
      </c>
      <c r="AI152" s="35" t="str">
        <f t="shared" si="20"/>
        <v/>
      </c>
      <c r="AQ152" s="55" t="str">
        <f t="shared" si="21"/>
        <v/>
      </c>
      <c r="AR152" s="55" t="str">
        <f t="shared" si="22"/>
        <v/>
      </c>
      <c r="AS152" s="32">
        <f t="shared" si="23"/>
        <v>0</v>
      </c>
      <c r="AT152" s="140"/>
      <c r="AU152" s="140"/>
      <c r="AV152" s="140"/>
      <c r="AW152" s="140"/>
      <c r="AX152" s="140"/>
      <c r="AY152" s="140"/>
    </row>
    <row r="153" spans="1:51" ht="64.95" customHeight="1" thickBot="1" x14ac:dyDescent="0.35">
      <c r="A153" s="143"/>
      <c r="B153" s="130"/>
      <c r="C153" s="130"/>
      <c r="D153" s="147"/>
      <c r="E153" s="147"/>
      <c r="F153" s="127" t="s">
        <v>86</v>
      </c>
      <c r="G153" s="60"/>
      <c r="H153" s="78" t="str">
        <f t="shared" ref="H153:H216" si="24">IF(B153="","",SUMIF(O:O,A153,AA:AA))</f>
        <v/>
      </c>
      <c r="I153" s="79" t="str">
        <f t="shared" ref="I153:I216" si="25">IF(B153="","",(SUMIF(O:O,A153,AB:AB)+(SUMIF(O:O,A153,AC:AC))))</f>
        <v/>
      </c>
      <c r="J153" s="144"/>
      <c r="K153" s="98" t="str">
        <f t="shared" ref="K153:K216" si="26">IFERROR(J153/H153,"")</f>
        <v/>
      </c>
      <c r="L153" s="144"/>
      <c r="M153" s="129"/>
      <c r="N153" s="130"/>
      <c r="O153" s="143"/>
      <c r="P153" s="150"/>
      <c r="Q153" s="151"/>
      <c r="R153" s="130"/>
      <c r="S153" s="130"/>
      <c r="T153" s="130"/>
      <c r="U153" s="130"/>
      <c r="V153" s="150"/>
      <c r="W153" s="150"/>
      <c r="X153" s="130"/>
      <c r="Y153" s="128"/>
      <c r="Z153" s="129"/>
      <c r="AA153" s="185"/>
      <c r="AB153" s="128"/>
      <c r="AC153" s="57"/>
      <c r="AD153" s="95"/>
      <c r="AE153" s="90" t="str">
        <f t="shared" ref="AE153:AE216" si="27">IF(Z153="","",IF(OR(MONTH(Z153)=1,MONTH(Z153)=2,MONTH(Z153)=3),"1er",IF(OR(MONTH(Z153)=4,MONTH(Z153)=5,MONTH(Z153)=6),"2ème",IF(OR(MONTH(Z153)=7,MONTH(Z153)=8,MONTH(Z153)=9),"3ème",IF(OR(MONTH(Z153)=10,MONTH(Z153)=11,MONTH(Z153)=12),"4ème")))))</f>
        <v/>
      </c>
      <c r="AF153" s="19" t="str">
        <f t="shared" ref="AF153:AF216" si="28">IF(Z153="","",YEAR(Z153))</f>
        <v/>
      </c>
      <c r="AG153" s="47" t="str">
        <f t="shared" ref="AG153:AG216" si="29">IF(U153="","",U153)</f>
        <v/>
      </c>
      <c r="AH153" s="50" t="str">
        <f t="shared" ref="AH153:AH216" si="30">IF(S153="","",S153)</f>
        <v/>
      </c>
      <c r="AI153" s="35" t="str">
        <f t="shared" ref="AI153:AI216" si="31">IF(P153="","",P153&amp;" ("&amp;O153&amp;"_"&amp;ROW()&amp;")")</f>
        <v/>
      </c>
      <c r="AQ153" s="55" t="str">
        <f t="shared" ref="AQ153:AQ216" si="32">IF(T153="","",T153&amp;"1")</f>
        <v/>
      </c>
      <c r="AR153" s="55" t="str">
        <f t="shared" ref="AR153:AR216" si="33">IF(S153="","",S153&amp;"2")</f>
        <v/>
      </c>
      <c r="AS153" s="32">
        <f t="shared" si="23"/>
        <v>0</v>
      </c>
      <c r="AT153" s="140"/>
      <c r="AU153" s="140"/>
      <c r="AV153" s="140"/>
      <c r="AW153" s="140"/>
      <c r="AX153" s="140"/>
      <c r="AY153" s="140"/>
    </row>
    <row r="154" spans="1:51" ht="64.95" customHeight="1" thickBot="1" x14ac:dyDescent="0.35">
      <c r="A154" s="143"/>
      <c r="B154" s="130"/>
      <c r="C154" s="130"/>
      <c r="D154" s="130"/>
      <c r="E154" s="130"/>
      <c r="F154" s="127" t="s">
        <v>86</v>
      </c>
      <c r="G154" s="60"/>
      <c r="H154" s="78" t="str">
        <f t="shared" si="24"/>
        <v/>
      </c>
      <c r="I154" s="79" t="str">
        <f t="shared" si="25"/>
        <v/>
      </c>
      <c r="J154" s="144"/>
      <c r="K154" s="99" t="str">
        <f t="shared" si="26"/>
        <v/>
      </c>
      <c r="L154" s="144"/>
      <c r="M154" s="130"/>
      <c r="N154" s="130"/>
      <c r="O154" s="143"/>
      <c r="P154" s="150"/>
      <c r="Q154" s="151"/>
      <c r="R154" s="130"/>
      <c r="S154" s="130"/>
      <c r="T154" s="130"/>
      <c r="U154" s="130"/>
      <c r="V154" s="150"/>
      <c r="W154" s="150"/>
      <c r="X154" s="130"/>
      <c r="Y154" s="128"/>
      <c r="Z154" s="129"/>
      <c r="AA154" s="130"/>
      <c r="AB154" s="128"/>
      <c r="AC154" s="57"/>
      <c r="AD154" s="95"/>
      <c r="AE154" s="90" t="str">
        <f t="shared" si="27"/>
        <v/>
      </c>
      <c r="AF154" s="19" t="str">
        <f t="shared" si="28"/>
        <v/>
      </c>
      <c r="AG154" s="47" t="str">
        <f t="shared" si="29"/>
        <v/>
      </c>
      <c r="AH154" s="50" t="str">
        <f t="shared" si="30"/>
        <v/>
      </c>
      <c r="AI154" s="35" t="str">
        <f t="shared" si="31"/>
        <v/>
      </c>
      <c r="AQ154" s="55" t="str">
        <f t="shared" si="32"/>
        <v/>
      </c>
      <c r="AR154" s="55" t="str">
        <f t="shared" si="33"/>
        <v/>
      </c>
      <c r="AS154" s="32">
        <f t="shared" ref="AS154:AS217" si="34">O154</f>
        <v>0</v>
      </c>
      <c r="AT154" s="140"/>
      <c r="AU154" s="140"/>
      <c r="AV154" s="140"/>
      <c r="AW154" s="140"/>
      <c r="AX154" s="140"/>
      <c r="AY154" s="140"/>
    </row>
    <row r="155" spans="1:51" ht="64.95" customHeight="1" thickBot="1" x14ac:dyDescent="0.35">
      <c r="A155" s="143"/>
      <c r="B155" s="130"/>
      <c r="C155" s="130"/>
      <c r="D155" s="130"/>
      <c r="E155" s="130"/>
      <c r="F155" s="127" t="s">
        <v>86</v>
      </c>
      <c r="G155" s="60"/>
      <c r="H155" s="78" t="str">
        <f t="shared" si="24"/>
        <v/>
      </c>
      <c r="I155" s="79" t="str">
        <f t="shared" si="25"/>
        <v/>
      </c>
      <c r="J155" s="144"/>
      <c r="K155" s="98" t="str">
        <f t="shared" si="26"/>
        <v/>
      </c>
      <c r="L155" s="144"/>
      <c r="M155" s="130"/>
      <c r="N155" s="130"/>
      <c r="O155" s="143"/>
      <c r="P155" s="150"/>
      <c r="Q155" s="151"/>
      <c r="R155" s="130"/>
      <c r="S155" s="130"/>
      <c r="T155" s="130"/>
      <c r="U155" s="130"/>
      <c r="V155" s="150"/>
      <c r="W155" s="150"/>
      <c r="X155" s="130"/>
      <c r="Y155" s="128"/>
      <c r="Z155" s="129"/>
      <c r="AA155" s="130"/>
      <c r="AB155" s="128"/>
      <c r="AC155" s="57"/>
      <c r="AD155" s="95"/>
      <c r="AE155" s="90" t="str">
        <f t="shared" si="27"/>
        <v/>
      </c>
      <c r="AF155" s="19" t="str">
        <f t="shared" si="28"/>
        <v/>
      </c>
      <c r="AG155" s="47" t="str">
        <f t="shared" si="29"/>
        <v/>
      </c>
      <c r="AH155" s="50" t="str">
        <f t="shared" si="30"/>
        <v/>
      </c>
      <c r="AI155" s="35" t="str">
        <f t="shared" si="31"/>
        <v/>
      </c>
      <c r="AQ155" s="55" t="str">
        <f t="shared" si="32"/>
        <v/>
      </c>
      <c r="AR155" s="55" t="str">
        <f t="shared" si="33"/>
        <v/>
      </c>
      <c r="AS155" s="32">
        <f t="shared" si="34"/>
        <v>0</v>
      </c>
      <c r="AT155" s="140"/>
      <c r="AU155" s="140"/>
      <c r="AV155" s="140"/>
      <c r="AW155" s="140"/>
      <c r="AX155" s="140"/>
      <c r="AY155" s="140"/>
    </row>
    <row r="156" spans="1:51" ht="64.95" customHeight="1" thickBot="1" x14ac:dyDescent="0.35">
      <c r="A156" s="143"/>
      <c r="B156" s="130"/>
      <c r="C156" s="130"/>
      <c r="D156" s="130"/>
      <c r="E156" s="130"/>
      <c r="F156" s="127" t="s">
        <v>86</v>
      </c>
      <c r="G156" s="60"/>
      <c r="H156" s="78" t="str">
        <f t="shared" si="24"/>
        <v/>
      </c>
      <c r="I156" s="79" t="str">
        <f t="shared" si="25"/>
        <v/>
      </c>
      <c r="J156" s="144"/>
      <c r="K156" s="98" t="str">
        <f t="shared" si="26"/>
        <v/>
      </c>
      <c r="L156" s="144"/>
      <c r="M156" s="130"/>
      <c r="N156" s="130"/>
      <c r="O156" s="130"/>
      <c r="P156" s="172"/>
      <c r="Q156" s="173"/>
      <c r="R156" s="130"/>
      <c r="S156" s="130"/>
      <c r="T156" s="130"/>
      <c r="U156" s="130"/>
      <c r="V156" s="150"/>
      <c r="W156" s="150"/>
      <c r="X156" s="130"/>
      <c r="Y156" s="128"/>
      <c r="Z156" s="129"/>
      <c r="AA156" s="130"/>
      <c r="AB156" s="128"/>
      <c r="AC156" s="57"/>
      <c r="AD156" s="95"/>
      <c r="AE156" s="90" t="str">
        <f t="shared" si="27"/>
        <v/>
      </c>
      <c r="AF156" s="19" t="str">
        <f t="shared" si="28"/>
        <v/>
      </c>
      <c r="AG156" s="47" t="str">
        <f t="shared" si="29"/>
        <v/>
      </c>
      <c r="AH156" s="50" t="str">
        <f t="shared" si="30"/>
        <v/>
      </c>
      <c r="AI156" s="35" t="str">
        <f t="shared" si="31"/>
        <v/>
      </c>
      <c r="AQ156" s="55" t="str">
        <f t="shared" si="32"/>
        <v/>
      </c>
      <c r="AR156" s="55" t="str">
        <f t="shared" si="33"/>
        <v/>
      </c>
      <c r="AS156" s="32">
        <f t="shared" si="34"/>
        <v>0</v>
      </c>
      <c r="AT156" s="140"/>
      <c r="AU156" s="140"/>
      <c r="AV156" s="140"/>
      <c r="AW156" s="140"/>
      <c r="AX156" s="140"/>
      <c r="AY156" s="140"/>
    </row>
    <row r="157" spans="1:51" ht="64.95" customHeight="1" thickBot="1" x14ac:dyDescent="0.35">
      <c r="A157" s="143"/>
      <c r="B157" s="130"/>
      <c r="C157" s="130"/>
      <c r="D157" s="130"/>
      <c r="E157" s="130"/>
      <c r="F157" s="127" t="s">
        <v>86</v>
      </c>
      <c r="G157" s="60"/>
      <c r="H157" s="78" t="str">
        <f t="shared" si="24"/>
        <v/>
      </c>
      <c r="I157" s="79" t="str">
        <f t="shared" si="25"/>
        <v/>
      </c>
      <c r="J157" s="144"/>
      <c r="K157" s="98" t="str">
        <f t="shared" si="26"/>
        <v/>
      </c>
      <c r="L157" s="144"/>
      <c r="M157" s="130"/>
      <c r="N157" s="130"/>
      <c r="O157" s="130"/>
      <c r="P157" s="172"/>
      <c r="Q157" s="173"/>
      <c r="R157" s="130"/>
      <c r="S157" s="130"/>
      <c r="T157" s="130"/>
      <c r="U157" s="130"/>
      <c r="V157" s="150"/>
      <c r="W157" s="150"/>
      <c r="X157" s="130"/>
      <c r="Y157" s="128"/>
      <c r="Z157" s="129"/>
      <c r="AA157" s="130"/>
      <c r="AB157" s="128"/>
      <c r="AC157" s="57"/>
      <c r="AD157" s="95"/>
      <c r="AE157" s="90" t="str">
        <f t="shared" si="27"/>
        <v/>
      </c>
      <c r="AF157" s="19" t="str">
        <f t="shared" si="28"/>
        <v/>
      </c>
      <c r="AG157" s="47" t="str">
        <f t="shared" si="29"/>
        <v/>
      </c>
      <c r="AH157" s="50" t="str">
        <f t="shared" si="30"/>
        <v/>
      </c>
      <c r="AI157" s="35" t="str">
        <f t="shared" si="31"/>
        <v/>
      </c>
      <c r="AQ157" s="55" t="str">
        <f t="shared" si="32"/>
        <v/>
      </c>
      <c r="AR157" s="55" t="str">
        <f t="shared" si="33"/>
        <v/>
      </c>
      <c r="AS157" s="32">
        <f t="shared" si="34"/>
        <v>0</v>
      </c>
      <c r="AT157" s="140"/>
      <c r="AU157" s="140"/>
      <c r="AV157" s="140"/>
      <c r="AW157" s="140"/>
      <c r="AX157" s="140"/>
      <c r="AY157" s="140"/>
    </row>
    <row r="158" spans="1:51" ht="64.95" customHeight="1" thickBot="1" x14ac:dyDescent="0.35">
      <c r="A158" s="143"/>
      <c r="B158" s="130"/>
      <c r="C158" s="130"/>
      <c r="D158" s="130"/>
      <c r="E158" s="130"/>
      <c r="F158" s="127" t="s">
        <v>86</v>
      </c>
      <c r="G158" s="60"/>
      <c r="H158" s="78" t="str">
        <f t="shared" si="24"/>
        <v/>
      </c>
      <c r="I158" s="79" t="str">
        <f t="shared" si="25"/>
        <v/>
      </c>
      <c r="J158" s="144"/>
      <c r="K158" s="98" t="str">
        <f t="shared" si="26"/>
        <v/>
      </c>
      <c r="L158" s="144"/>
      <c r="M158" s="129"/>
      <c r="N158" s="130"/>
      <c r="O158" s="143"/>
      <c r="P158" s="152"/>
      <c r="Q158" s="153"/>
      <c r="R158" s="130"/>
      <c r="S158" s="130"/>
      <c r="T158" s="130"/>
      <c r="U158" s="130"/>
      <c r="V158" s="156"/>
      <c r="W158" s="156"/>
      <c r="X158" s="130"/>
      <c r="Y158" s="128"/>
      <c r="Z158" s="129"/>
      <c r="AA158" s="130"/>
      <c r="AB158" s="128"/>
      <c r="AC158" s="57"/>
      <c r="AD158" s="95"/>
      <c r="AE158" s="90" t="str">
        <f t="shared" si="27"/>
        <v/>
      </c>
      <c r="AF158" s="19" t="str">
        <f t="shared" si="28"/>
        <v/>
      </c>
      <c r="AG158" s="47" t="str">
        <f t="shared" si="29"/>
        <v/>
      </c>
      <c r="AH158" s="50" t="str">
        <f t="shared" si="30"/>
        <v/>
      </c>
      <c r="AI158" s="35" t="str">
        <f t="shared" si="31"/>
        <v/>
      </c>
      <c r="AQ158" s="55" t="str">
        <f t="shared" si="32"/>
        <v/>
      </c>
      <c r="AR158" s="55" t="str">
        <f t="shared" si="33"/>
        <v/>
      </c>
      <c r="AS158" s="32">
        <f t="shared" si="34"/>
        <v>0</v>
      </c>
      <c r="AT158" s="140"/>
      <c r="AU158" s="140"/>
      <c r="AV158" s="140"/>
      <c r="AW158" s="140"/>
      <c r="AX158" s="140"/>
      <c r="AY158" s="140"/>
    </row>
    <row r="159" spans="1:51" ht="64.95" customHeight="1" thickBot="1" x14ac:dyDescent="0.35">
      <c r="A159" s="130"/>
      <c r="B159" s="130"/>
      <c r="C159" s="130"/>
      <c r="D159" s="130"/>
      <c r="E159" s="130"/>
      <c r="F159" s="127" t="s">
        <v>86</v>
      </c>
      <c r="G159" s="60"/>
      <c r="H159" s="78" t="str">
        <f t="shared" si="24"/>
        <v/>
      </c>
      <c r="I159" s="79" t="str">
        <f t="shared" si="25"/>
        <v/>
      </c>
      <c r="J159" s="144"/>
      <c r="K159" s="98" t="str">
        <f t="shared" si="26"/>
        <v/>
      </c>
      <c r="L159" s="144"/>
      <c r="M159" s="130"/>
      <c r="N159" s="130"/>
      <c r="O159" s="143"/>
      <c r="P159" s="154"/>
      <c r="Q159" s="155"/>
      <c r="R159" s="130"/>
      <c r="S159" s="130"/>
      <c r="T159" s="130"/>
      <c r="U159" s="130"/>
      <c r="V159" s="164"/>
      <c r="W159" s="164"/>
      <c r="X159" s="130"/>
      <c r="Y159" s="128"/>
      <c r="Z159" s="129"/>
      <c r="AA159" s="130"/>
      <c r="AB159" s="128"/>
      <c r="AC159" s="57"/>
      <c r="AD159" s="95"/>
      <c r="AE159" s="90" t="str">
        <f t="shared" si="27"/>
        <v/>
      </c>
      <c r="AF159" s="19" t="str">
        <f t="shared" si="28"/>
        <v/>
      </c>
      <c r="AG159" s="47" t="str">
        <f t="shared" si="29"/>
        <v/>
      </c>
      <c r="AH159" s="50" t="str">
        <f t="shared" si="30"/>
        <v/>
      </c>
      <c r="AI159" s="35" t="str">
        <f t="shared" si="31"/>
        <v/>
      </c>
      <c r="AQ159" s="55" t="str">
        <f t="shared" si="32"/>
        <v/>
      </c>
      <c r="AR159" s="55" t="str">
        <f t="shared" si="33"/>
        <v/>
      </c>
      <c r="AS159" s="32">
        <f t="shared" si="34"/>
        <v>0</v>
      </c>
      <c r="AT159" s="140"/>
      <c r="AU159" s="140"/>
      <c r="AV159" s="140"/>
      <c r="AW159" s="140"/>
      <c r="AX159" s="140"/>
      <c r="AY159" s="140"/>
    </row>
    <row r="160" spans="1:51" ht="64.95" customHeight="1" thickBot="1" x14ac:dyDescent="0.35">
      <c r="A160" s="143"/>
      <c r="B160" s="130"/>
      <c r="C160" s="130"/>
      <c r="D160" s="130"/>
      <c r="E160" s="147"/>
      <c r="F160" s="127" t="s">
        <v>86</v>
      </c>
      <c r="G160" s="60"/>
      <c r="H160" s="78" t="str">
        <f t="shared" si="24"/>
        <v/>
      </c>
      <c r="I160" s="79" t="str">
        <f t="shared" si="25"/>
        <v/>
      </c>
      <c r="J160" s="144"/>
      <c r="K160" s="98" t="str">
        <f t="shared" si="26"/>
        <v/>
      </c>
      <c r="L160" s="144"/>
      <c r="M160" s="129"/>
      <c r="N160" s="130"/>
      <c r="O160" s="156"/>
      <c r="P160" s="152"/>
      <c r="Q160" s="152"/>
      <c r="R160" s="130"/>
      <c r="S160" s="130"/>
      <c r="T160" s="130"/>
      <c r="U160" s="130"/>
      <c r="V160" s="156"/>
      <c r="W160" s="156"/>
      <c r="X160" s="130"/>
      <c r="Y160" s="128"/>
      <c r="Z160" s="129"/>
      <c r="AA160" s="186"/>
      <c r="AB160" s="128"/>
      <c r="AC160" s="57"/>
      <c r="AD160" s="95"/>
      <c r="AE160" s="90" t="str">
        <f t="shared" si="27"/>
        <v/>
      </c>
      <c r="AF160" s="19" t="str">
        <f t="shared" si="28"/>
        <v/>
      </c>
      <c r="AG160" s="47" t="str">
        <f t="shared" si="29"/>
        <v/>
      </c>
      <c r="AH160" s="50" t="str">
        <f t="shared" si="30"/>
        <v/>
      </c>
      <c r="AI160" s="35" t="str">
        <f t="shared" si="31"/>
        <v/>
      </c>
      <c r="AQ160" s="55" t="str">
        <f t="shared" si="32"/>
        <v/>
      </c>
      <c r="AR160" s="55" t="str">
        <f t="shared" si="33"/>
        <v/>
      </c>
      <c r="AS160" s="32">
        <f t="shared" si="34"/>
        <v>0</v>
      </c>
      <c r="AT160" s="140"/>
      <c r="AU160" s="140"/>
      <c r="AV160" s="140"/>
      <c r="AW160" s="140"/>
      <c r="AX160" s="140"/>
      <c r="AY160" s="140"/>
    </row>
    <row r="161" spans="1:51" ht="64.95" customHeight="1" thickBot="1" x14ac:dyDescent="0.35">
      <c r="A161" s="130"/>
      <c r="B161" s="130"/>
      <c r="C161" s="130"/>
      <c r="D161" s="130"/>
      <c r="E161" s="130"/>
      <c r="F161" s="127" t="s">
        <v>86</v>
      </c>
      <c r="G161" s="60"/>
      <c r="H161" s="78" t="str">
        <f t="shared" si="24"/>
        <v/>
      </c>
      <c r="I161" s="79" t="str">
        <f t="shared" si="25"/>
        <v/>
      </c>
      <c r="J161" s="144"/>
      <c r="K161" s="98" t="str">
        <f t="shared" si="26"/>
        <v/>
      </c>
      <c r="L161" s="144"/>
      <c r="M161" s="130"/>
      <c r="N161" s="130"/>
      <c r="O161" s="156"/>
      <c r="P161" s="152"/>
      <c r="Q161" s="152"/>
      <c r="R161" s="130"/>
      <c r="S161" s="130"/>
      <c r="T161" s="130"/>
      <c r="U161" s="130"/>
      <c r="V161" s="156"/>
      <c r="W161" s="156"/>
      <c r="X161" s="130"/>
      <c r="Y161" s="128"/>
      <c r="Z161" s="129"/>
      <c r="AA161" s="152"/>
      <c r="AB161" s="128"/>
      <c r="AC161" s="57"/>
      <c r="AD161" s="95"/>
      <c r="AE161" s="90" t="str">
        <f t="shared" si="27"/>
        <v/>
      </c>
      <c r="AF161" s="19" t="str">
        <f t="shared" si="28"/>
        <v/>
      </c>
      <c r="AG161" s="47" t="str">
        <f t="shared" si="29"/>
        <v/>
      </c>
      <c r="AH161" s="50" t="str">
        <f t="shared" si="30"/>
        <v/>
      </c>
      <c r="AI161" s="35" t="str">
        <f t="shared" si="31"/>
        <v/>
      </c>
      <c r="AQ161" s="55" t="str">
        <f t="shared" si="32"/>
        <v/>
      </c>
      <c r="AR161" s="55" t="str">
        <f t="shared" si="33"/>
        <v/>
      </c>
      <c r="AS161" s="32">
        <f t="shared" si="34"/>
        <v>0</v>
      </c>
      <c r="AT161" s="140"/>
      <c r="AU161" s="140"/>
      <c r="AV161" s="140"/>
      <c r="AW161" s="140"/>
      <c r="AX161" s="140"/>
      <c r="AY161" s="140"/>
    </row>
    <row r="162" spans="1:51" ht="64.95" customHeight="1" thickBot="1" x14ac:dyDescent="0.35">
      <c r="A162" s="143"/>
      <c r="B162" s="130"/>
      <c r="C162" s="130"/>
      <c r="D162" s="130"/>
      <c r="E162" s="130"/>
      <c r="F162" s="127" t="s">
        <v>86</v>
      </c>
      <c r="G162" s="60"/>
      <c r="H162" s="78" t="str">
        <f t="shared" si="24"/>
        <v/>
      </c>
      <c r="I162" s="79" t="str">
        <f t="shared" si="25"/>
        <v/>
      </c>
      <c r="J162" s="144"/>
      <c r="K162" s="98" t="str">
        <f t="shared" si="26"/>
        <v/>
      </c>
      <c r="L162" s="144"/>
      <c r="M162" s="130"/>
      <c r="N162" s="130"/>
      <c r="O162" s="156"/>
      <c r="P162" s="152"/>
      <c r="Q162" s="152"/>
      <c r="R162" s="130"/>
      <c r="S162" s="130"/>
      <c r="T162" s="130"/>
      <c r="U162" s="130"/>
      <c r="V162" s="156"/>
      <c r="W162" s="156"/>
      <c r="X162" s="130"/>
      <c r="Y162" s="128"/>
      <c r="Z162" s="129"/>
      <c r="AA162" s="152"/>
      <c r="AB162" s="128"/>
      <c r="AC162" s="57"/>
      <c r="AD162" s="95"/>
      <c r="AE162" s="90" t="str">
        <f t="shared" si="27"/>
        <v/>
      </c>
      <c r="AF162" s="19" t="str">
        <f t="shared" si="28"/>
        <v/>
      </c>
      <c r="AG162" s="47" t="str">
        <f t="shared" si="29"/>
        <v/>
      </c>
      <c r="AH162" s="50" t="str">
        <f t="shared" si="30"/>
        <v/>
      </c>
      <c r="AI162" s="35" t="str">
        <f t="shared" si="31"/>
        <v/>
      </c>
      <c r="AQ162" s="55" t="str">
        <f t="shared" si="32"/>
        <v/>
      </c>
      <c r="AR162" s="55" t="str">
        <f t="shared" si="33"/>
        <v/>
      </c>
      <c r="AS162" s="32">
        <f t="shared" si="34"/>
        <v>0</v>
      </c>
      <c r="AT162" s="140"/>
      <c r="AU162" s="140"/>
      <c r="AV162" s="140"/>
      <c r="AW162" s="140"/>
      <c r="AX162" s="140"/>
      <c r="AY162" s="140"/>
    </row>
    <row r="163" spans="1:51" ht="64.95" customHeight="1" thickBot="1" x14ac:dyDescent="0.35">
      <c r="A163" s="130"/>
      <c r="B163" s="130"/>
      <c r="C163" s="130"/>
      <c r="D163" s="147"/>
      <c r="E163" s="147"/>
      <c r="F163" s="127" t="s">
        <v>86</v>
      </c>
      <c r="G163" s="60"/>
      <c r="H163" s="78" t="str">
        <f t="shared" si="24"/>
        <v/>
      </c>
      <c r="I163" s="79" t="str">
        <f t="shared" si="25"/>
        <v/>
      </c>
      <c r="J163" s="144"/>
      <c r="K163" s="98" t="str">
        <f t="shared" si="26"/>
        <v/>
      </c>
      <c r="L163" s="144"/>
      <c r="M163" s="129"/>
      <c r="N163" s="130"/>
      <c r="O163" s="156"/>
      <c r="P163" s="156"/>
      <c r="Q163" s="156"/>
      <c r="R163" s="130"/>
      <c r="S163" s="130"/>
      <c r="T163" s="130"/>
      <c r="U163" s="130"/>
      <c r="V163" s="156"/>
      <c r="W163" s="156"/>
      <c r="X163" s="130"/>
      <c r="Y163" s="128"/>
      <c r="Z163" s="129"/>
      <c r="AA163" s="156"/>
      <c r="AB163" s="128"/>
      <c r="AC163" s="57"/>
      <c r="AD163" s="95"/>
      <c r="AE163" s="90" t="str">
        <f t="shared" si="27"/>
        <v/>
      </c>
      <c r="AF163" s="19" t="str">
        <f t="shared" si="28"/>
        <v/>
      </c>
      <c r="AG163" s="47" t="str">
        <f t="shared" si="29"/>
        <v/>
      </c>
      <c r="AH163" s="50" t="str">
        <f t="shared" si="30"/>
        <v/>
      </c>
      <c r="AI163" s="35" t="str">
        <f t="shared" si="31"/>
        <v/>
      </c>
      <c r="AQ163" s="55" t="str">
        <f t="shared" si="32"/>
        <v/>
      </c>
      <c r="AR163" s="55" t="str">
        <f t="shared" si="33"/>
        <v/>
      </c>
      <c r="AS163" s="32">
        <f t="shared" si="34"/>
        <v>0</v>
      </c>
      <c r="AT163" s="140"/>
      <c r="AU163" s="140"/>
      <c r="AV163" s="140"/>
      <c r="AW163" s="140"/>
      <c r="AX163" s="140"/>
      <c r="AY163" s="140"/>
    </row>
    <row r="164" spans="1:51" ht="64.95" customHeight="1" thickBot="1" x14ac:dyDescent="0.35">
      <c r="A164" s="143"/>
      <c r="B164" s="130"/>
      <c r="C164" s="130"/>
      <c r="D164" s="130"/>
      <c r="E164" s="130"/>
      <c r="F164" s="127" t="s">
        <v>86</v>
      </c>
      <c r="G164" s="60"/>
      <c r="H164" s="78" t="str">
        <f t="shared" si="24"/>
        <v/>
      </c>
      <c r="I164" s="79" t="str">
        <f t="shared" si="25"/>
        <v/>
      </c>
      <c r="J164" s="144"/>
      <c r="K164" s="98" t="str">
        <f t="shared" si="26"/>
        <v/>
      </c>
      <c r="L164" s="144"/>
      <c r="M164" s="130"/>
      <c r="N164" s="130"/>
      <c r="O164" s="143"/>
      <c r="P164" s="156"/>
      <c r="Q164" s="156"/>
      <c r="R164" s="130"/>
      <c r="S164" s="130"/>
      <c r="T164" s="130"/>
      <c r="U164" s="130"/>
      <c r="V164" s="156"/>
      <c r="W164" s="156"/>
      <c r="X164" s="130"/>
      <c r="Y164" s="128"/>
      <c r="Z164" s="129"/>
      <c r="AA164" s="130"/>
      <c r="AB164" s="128"/>
      <c r="AC164" s="57"/>
      <c r="AD164" s="95"/>
      <c r="AE164" s="90" t="str">
        <f t="shared" si="27"/>
        <v/>
      </c>
      <c r="AF164" s="19" t="str">
        <f t="shared" si="28"/>
        <v/>
      </c>
      <c r="AG164" s="47" t="str">
        <f t="shared" si="29"/>
        <v/>
      </c>
      <c r="AH164" s="50" t="str">
        <f t="shared" si="30"/>
        <v/>
      </c>
      <c r="AI164" s="35" t="str">
        <f t="shared" si="31"/>
        <v/>
      </c>
      <c r="AQ164" s="55" t="str">
        <f t="shared" si="32"/>
        <v/>
      </c>
      <c r="AR164" s="55" t="str">
        <f t="shared" si="33"/>
        <v/>
      </c>
      <c r="AS164" s="32">
        <f t="shared" si="34"/>
        <v>0</v>
      </c>
      <c r="AT164" s="140"/>
      <c r="AU164" s="140"/>
      <c r="AV164" s="140"/>
      <c r="AW164" s="140"/>
      <c r="AX164" s="140"/>
      <c r="AY164" s="140"/>
    </row>
    <row r="165" spans="1:51" ht="64.95" customHeight="1" thickBot="1" x14ac:dyDescent="0.35">
      <c r="A165" s="130"/>
      <c r="B165" s="130"/>
      <c r="C165" s="130"/>
      <c r="D165" s="130"/>
      <c r="E165" s="130"/>
      <c r="F165" s="127" t="s">
        <v>86</v>
      </c>
      <c r="G165" s="60"/>
      <c r="H165" s="78" t="str">
        <f t="shared" si="24"/>
        <v/>
      </c>
      <c r="I165" s="79" t="str">
        <f t="shared" si="25"/>
        <v/>
      </c>
      <c r="J165" s="144"/>
      <c r="K165" s="98" t="str">
        <f t="shared" si="26"/>
        <v/>
      </c>
      <c r="L165" s="144"/>
      <c r="M165" s="130"/>
      <c r="N165" s="130"/>
      <c r="O165" s="143"/>
      <c r="P165" s="156"/>
      <c r="Q165" s="156"/>
      <c r="R165" s="130"/>
      <c r="S165" s="130"/>
      <c r="T165" s="130"/>
      <c r="U165" s="130"/>
      <c r="V165" s="156"/>
      <c r="W165" s="156"/>
      <c r="X165" s="130"/>
      <c r="Y165" s="128"/>
      <c r="Z165" s="129"/>
      <c r="AA165" s="130"/>
      <c r="AB165" s="128"/>
      <c r="AC165" s="57"/>
      <c r="AD165" s="95"/>
      <c r="AE165" s="90" t="str">
        <f t="shared" si="27"/>
        <v/>
      </c>
      <c r="AF165" s="19" t="str">
        <f t="shared" si="28"/>
        <v/>
      </c>
      <c r="AG165" s="47" t="str">
        <f t="shared" si="29"/>
        <v/>
      </c>
      <c r="AH165" s="50" t="str">
        <f t="shared" si="30"/>
        <v/>
      </c>
      <c r="AI165" s="35" t="str">
        <f t="shared" si="31"/>
        <v/>
      </c>
      <c r="AQ165" s="55" t="str">
        <f t="shared" si="32"/>
        <v/>
      </c>
      <c r="AR165" s="55" t="str">
        <f t="shared" si="33"/>
        <v/>
      </c>
      <c r="AS165" s="32">
        <f t="shared" si="34"/>
        <v>0</v>
      </c>
      <c r="AT165" s="140"/>
      <c r="AU165" s="140"/>
      <c r="AV165" s="140"/>
      <c r="AW165" s="140"/>
      <c r="AX165" s="140"/>
      <c r="AY165" s="140"/>
    </row>
    <row r="166" spans="1:51" ht="64.95" customHeight="1" thickBot="1" x14ac:dyDescent="0.35">
      <c r="A166" s="143"/>
      <c r="B166" s="130"/>
      <c r="C166" s="130"/>
      <c r="D166" s="130"/>
      <c r="E166" s="130"/>
      <c r="F166" s="127" t="s">
        <v>86</v>
      </c>
      <c r="G166" s="60"/>
      <c r="H166" s="78" t="str">
        <f t="shared" si="24"/>
        <v/>
      </c>
      <c r="I166" s="79" t="str">
        <f t="shared" si="25"/>
        <v/>
      </c>
      <c r="J166" s="144"/>
      <c r="K166" s="98" t="str">
        <f t="shared" si="26"/>
        <v/>
      </c>
      <c r="L166" s="144"/>
      <c r="M166" s="130"/>
      <c r="N166" s="130"/>
      <c r="O166" s="143"/>
      <c r="P166" s="165"/>
      <c r="Q166" s="165"/>
      <c r="R166" s="130"/>
      <c r="S166" s="130"/>
      <c r="T166" s="130"/>
      <c r="U166" s="130"/>
      <c r="V166" s="165"/>
      <c r="W166" s="165"/>
      <c r="X166" s="130"/>
      <c r="Y166" s="128"/>
      <c r="Z166" s="129"/>
      <c r="AA166" s="130"/>
      <c r="AB166" s="128"/>
      <c r="AC166" s="57"/>
      <c r="AD166" s="95"/>
      <c r="AE166" s="90" t="str">
        <f t="shared" si="27"/>
        <v/>
      </c>
      <c r="AF166" s="19" t="str">
        <f t="shared" si="28"/>
        <v/>
      </c>
      <c r="AG166" s="47" t="str">
        <f t="shared" si="29"/>
        <v/>
      </c>
      <c r="AH166" s="50" t="str">
        <f t="shared" si="30"/>
        <v/>
      </c>
      <c r="AI166" s="35" t="str">
        <f t="shared" si="31"/>
        <v/>
      </c>
      <c r="AQ166" s="55" t="str">
        <f t="shared" si="32"/>
        <v/>
      </c>
      <c r="AR166" s="55" t="str">
        <f t="shared" si="33"/>
        <v/>
      </c>
      <c r="AS166" s="32">
        <f t="shared" si="34"/>
        <v>0</v>
      </c>
      <c r="AT166" s="140"/>
      <c r="AU166" s="140"/>
      <c r="AV166" s="140"/>
      <c r="AW166" s="140"/>
      <c r="AX166" s="140"/>
      <c r="AY166" s="140"/>
    </row>
    <row r="167" spans="1:51" ht="64.95" customHeight="1" thickBot="1" x14ac:dyDescent="0.35">
      <c r="A167" s="130"/>
      <c r="B167" s="130"/>
      <c r="C167" s="130"/>
      <c r="D167" s="130"/>
      <c r="E167" s="130"/>
      <c r="F167" s="127" t="s">
        <v>86</v>
      </c>
      <c r="G167" s="60"/>
      <c r="H167" s="78" t="str">
        <f t="shared" si="24"/>
        <v/>
      </c>
      <c r="I167" s="79" t="str">
        <f t="shared" si="25"/>
        <v/>
      </c>
      <c r="J167" s="144"/>
      <c r="K167" s="98" t="str">
        <f t="shared" si="26"/>
        <v/>
      </c>
      <c r="L167" s="144"/>
      <c r="M167" s="130"/>
      <c r="N167" s="130"/>
      <c r="O167" s="143"/>
      <c r="P167" s="156"/>
      <c r="Q167" s="156"/>
      <c r="R167" s="130"/>
      <c r="S167" s="130"/>
      <c r="T167" s="130"/>
      <c r="U167" s="130"/>
      <c r="V167" s="156"/>
      <c r="W167" s="156"/>
      <c r="X167" s="130"/>
      <c r="Y167" s="128"/>
      <c r="Z167" s="129"/>
      <c r="AA167" s="130"/>
      <c r="AB167" s="128"/>
      <c r="AC167" s="57"/>
      <c r="AD167" s="95"/>
      <c r="AE167" s="90" t="str">
        <f t="shared" si="27"/>
        <v/>
      </c>
      <c r="AF167" s="19" t="str">
        <f t="shared" si="28"/>
        <v/>
      </c>
      <c r="AG167" s="47" t="str">
        <f t="shared" si="29"/>
        <v/>
      </c>
      <c r="AH167" s="50" t="str">
        <f t="shared" si="30"/>
        <v/>
      </c>
      <c r="AI167" s="35" t="str">
        <f t="shared" si="31"/>
        <v/>
      </c>
      <c r="AQ167" s="55" t="str">
        <f t="shared" si="32"/>
        <v/>
      </c>
      <c r="AR167" s="55" t="str">
        <f t="shared" si="33"/>
        <v/>
      </c>
      <c r="AS167" s="32">
        <f t="shared" si="34"/>
        <v>0</v>
      </c>
      <c r="AT167" s="140"/>
      <c r="AU167" s="140"/>
      <c r="AV167" s="140"/>
      <c r="AW167" s="140"/>
      <c r="AX167" s="140"/>
      <c r="AY167" s="140"/>
    </row>
    <row r="168" spans="1:51" ht="64.95" customHeight="1" thickBot="1" x14ac:dyDescent="0.35">
      <c r="A168" s="143"/>
      <c r="B168" s="130"/>
      <c r="C168" s="130"/>
      <c r="D168" s="130"/>
      <c r="E168" s="147"/>
      <c r="F168" s="127" t="s">
        <v>86</v>
      </c>
      <c r="G168" s="60"/>
      <c r="H168" s="78" t="str">
        <f t="shared" si="24"/>
        <v/>
      </c>
      <c r="I168" s="79" t="str">
        <f t="shared" si="25"/>
        <v/>
      </c>
      <c r="J168" s="144"/>
      <c r="K168" s="98" t="str">
        <f t="shared" si="26"/>
        <v/>
      </c>
      <c r="L168" s="144"/>
      <c r="M168" s="129"/>
      <c r="N168" s="130"/>
      <c r="O168" s="156"/>
      <c r="P168" s="156"/>
      <c r="Q168" s="156"/>
      <c r="R168" s="130"/>
      <c r="S168" s="130"/>
      <c r="T168" s="130"/>
      <c r="U168" s="130"/>
      <c r="V168" s="156"/>
      <c r="W168" s="156"/>
      <c r="X168" s="130"/>
      <c r="Y168" s="128"/>
      <c r="Z168" s="129"/>
      <c r="AA168" s="158"/>
      <c r="AB168" s="128"/>
      <c r="AC168" s="57"/>
      <c r="AD168" s="95"/>
      <c r="AE168" s="90" t="str">
        <f t="shared" si="27"/>
        <v/>
      </c>
      <c r="AF168" s="19" t="str">
        <f t="shared" si="28"/>
        <v/>
      </c>
      <c r="AG168" s="47" t="str">
        <f t="shared" si="29"/>
        <v/>
      </c>
      <c r="AH168" s="50" t="str">
        <f t="shared" si="30"/>
        <v/>
      </c>
      <c r="AI168" s="35" t="str">
        <f t="shared" si="31"/>
        <v/>
      </c>
      <c r="AQ168" s="55" t="str">
        <f t="shared" si="32"/>
        <v/>
      </c>
      <c r="AR168" s="55" t="str">
        <f t="shared" si="33"/>
        <v/>
      </c>
      <c r="AS168" s="32">
        <f t="shared" si="34"/>
        <v>0</v>
      </c>
      <c r="AT168" s="140"/>
      <c r="AU168" s="140"/>
      <c r="AV168" s="140"/>
      <c r="AW168" s="140"/>
      <c r="AX168" s="140"/>
      <c r="AY168" s="140"/>
    </row>
    <row r="169" spans="1:51" ht="64.95" customHeight="1" thickBot="1" x14ac:dyDescent="0.35">
      <c r="A169" s="130"/>
      <c r="B169" s="130"/>
      <c r="C169" s="130"/>
      <c r="D169" s="130"/>
      <c r="E169" s="130"/>
      <c r="F169" s="127" t="s">
        <v>86</v>
      </c>
      <c r="G169" s="60"/>
      <c r="H169" s="78" t="str">
        <f t="shared" si="24"/>
        <v/>
      </c>
      <c r="I169" s="79" t="str">
        <f t="shared" si="25"/>
        <v/>
      </c>
      <c r="J169" s="144"/>
      <c r="K169" s="98" t="str">
        <f t="shared" si="26"/>
        <v/>
      </c>
      <c r="L169" s="144"/>
      <c r="M169" s="130"/>
      <c r="N169" s="130"/>
      <c r="O169" s="156"/>
      <c r="P169" s="156"/>
      <c r="Q169" s="156"/>
      <c r="R169" s="130"/>
      <c r="S169" s="130"/>
      <c r="T169" s="130"/>
      <c r="U169" s="130"/>
      <c r="V169" s="156"/>
      <c r="W169" s="156"/>
      <c r="X169" s="130"/>
      <c r="Y169" s="128"/>
      <c r="Z169" s="129"/>
      <c r="AA169" s="158"/>
      <c r="AB169" s="128"/>
      <c r="AC169" s="57"/>
      <c r="AD169" s="95"/>
      <c r="AE169" s="90" t="str">
        <f t="shared" si="27"/>
        <v/>
      </c>
      <c r="AF169" s="19" t="str">
        <f t="shared" si="28"/>
        <v/>
      </c>
      <c r="AG169" s="47" t="str">
        <f t="shared" si="29"/>
        <v/>
      </c>
      <c r="AH169" s="50" t="str">
        <f t="shared" si="30"/>
        <v/>
      </c>
      <c r="AI169" s="35" t="str">
        <f t="shared" si="31"/>
        <v/>
      </c>
      <c r="AQ169" s="55" t="str">
        <f t="shared" si="32"/>
        <v/>
      </c>
      <c r="AR169" s="55" t="str">
        <f t="shared" si="33"/>
        <v/>
      </c>
      <c r="AS169" s="32">
        <f t="shared" si="34"/>
        <v>0</v>
      </c>
      <c r="AT169" s="140"/>
      <c r="AU169" s="140"/>
      <c r="AV169" s="140"/>
      <c r="AW169" s="140"/>
      <c r="AX169" s="140"/>
      <c r="AY169" s="140"/>
    </row>
    <row r="170" spans="1:51" ht="64.95" customHeight="1" thickBot="1" x14ac:dyDescent="0.35">
      <c r="A170" s="143"/>
      <c r="B170" s="130"/>
      <c r="C170" s="130"/>
      <c r="D170" s="130"/>
      <c r="E170" s="130"/>
      <c r="F170" s="127" t="s">
        <v>86</v>
      </c>
      <c r="G170" s="60"/>
      <c r="H170" s="78" t="str">
        <f t="shared" si="24"/>
        <v/>
      </c>
      <c r="I170" s="79" t="str">
        <f t="shared" si="25"/>
        <v/>
      </c>
      <c r="J170" s="144"/>
      <c r="K170" s="98" t="str">
        <f t="shared" si="26"/>
        <v/>
      </c>
      <c r="L170" s="144"/>
      <c r="M170" s="130"/>
      <c r="N170" s="130"/>
      <c r="O170" s="156"/>
      <c r="P170" s="156"/>
      <c r="Q170" s="156"/>
      <c r="R170" s="130"/>
      <c r="S170" s="130"/>
      <c r="T170" s="130"/>
      <c r="U170" s="130"/>
      <c r="V170" s="156"/>
      <c r="W170" s="156"/>
      <c r="X170" s="130"/>
      <c r="Y170" s="128"/>
      <c r="Z170" s="129"/>
      <c r="AA170" s="158"/>
      <c r="AB170" s="128"/>
      <c r="AC170" s="57"/>
      <c r="AD170" s="95"/>
      <c r="AE170" s="90" t="str">
        <f t="shared" si="27"/>
        <v/>
      </c>
      <c r="AF170" s="19" t="str">
        <f t="shared" si="28"/>
        <v/>
      </c>
      <c r="AG170" s="47" t="str">
        <f t="shared" si="29"/>
        <v/>
      </c>
      <c r="AH170" s="50" t="str">
        <f t="shared" si="30"/>
        <v/>
      </c>
      <c r="AI170" s="35" t="str">
        <f t="shared" si="31"/>
        <v/>
      </c>
      <c r="AQ170" s="55" t="str">
        <f t="shared" si="32"/>
        <v/>
      </c>
      <c r="AR170" s="55" t="str">
        <f t="shared" si="33"/>
        <v/>
      </c>
      <c r="AS170" s="32">
        <f t="shared" si="34"/>
        <v>0</v>
      </c>
      <c r="AT170" s="140"/>
      <c r="AU170" s="140"/>
      <c r="AV170" s="140"/>
      <c r="AW170" s="140"/>
      <c r="AX170" s="140"/>
      <c r="AY170" s="140"/>
    </row>
    <row r="171" spans="1:51" ht="64.95" customHeight="1" thickBot="1" x14ac:dyDescent="0.35">
      <c r="A171" s="130"/>
      <c r="B171" s="130"/>
      <c r="C171" s="130"/>
      <c r="D171" s="130"/>
      <c r="E171" s="130"/>
      <c r="F171" s="127" t="s">
        <v>86</v>
      </c>
      <c r="G171" s="60"/>
      <c r="H171" s="78" t="str">
        <f t="shared" si="24"/>
        <v/>
      </c>
      <c r="I171" s="79" t="str">
        <f t="shared" si="25"/>
        <v/>
      </c>
      <c r="J171" s="144"/>
      <c r="K171" s="98" t="str">
        <f t="shared" si="26"/>
        <v/>
      </c>
      <c r="L171" s="144"/>
      <c r="M171" s="130"/>
      <c r="N171" s="130"/>
      <c r="O171" s="156"/>
      <c r="P171" s="156"/>
      <c r="Q171" s="156"/>
      <c r="R171" s="130"/>
      <c r="S171" s="130"/>
      <c r="T171" s="130"/>
      <c r="U171" s="130"/>
      <c r="V171" s="156"/>
      <c r="W171" s="156"/>
      <c r="X171" s="130"/>
      <c r="Y171" s="128"/>
      <c r="Z171" s="129"/>
      <c r="AA171" s="158"/>
      <c r="AB171" s="128"/>
      <c r="AC171" s="57"/>
      <c r="AD171" s="95"/>
      <c r="AE171" s="90" t="str">
        <f t="shared" si="27"/>
        <v/>
      </c>
      <c r="AF171" s="19" t="str">
        <f t="shared" si="28"/>
        <v/>
      </c>
      <c r="AG171" s="47" t="str">
        <f t="shared" si="29"/>
        <v/>
      </c>
      <c r="AH171" s="50" t="str">
        <f t="shared" si="30"/>
        <v/>
      </c>
      <c r="AI171" s="35" t="str">
        <f t="shared" si="31"/>
        <v/>
      </c>
      <c r="AQ171" s="55" t="str">
        <f t="shared" si="32"/>
        <v/>
      </c>
      <c r="AR171" s="55" t="str">
        <f t="shared" si="33"/>
        <v/>
      </c>
      <c r="AS171" s="32">
        <f t="shared" si="34"/>
        <v>0</v>
      </c>
      <c r="AT171" s="140"/>
      <c r="AU171" s="140"/>
      <c r="AV171" s="140"/>
      <c r="AW171" s="140"/>
      <c r="AX171" s="140"/>
      <c r="AY171" s="140"/>
    </row>
    <row r="172" spans="1:51" ht="64.95" customHeight="1" thickBot="1" x14ac:dyDescent="0.35">
      <c r="A172" s="143"/>
      <c r="B172" s="130"/>
      <c r="C172" s="130"/>
      <c r="D172" s="130"/>
      <c r="E172" s="130"/>
      <c r="F172" s="127" t="s">
        <v>86</v>
      </c>
      <c r="G172" s="60"/>
      <c r="H172" s="78" t="str">
        <f t="shared" si="24"/>
        <v/>
      </c>
      <c r="I172" s="79" t="str">
        <f t="shared" si="25"/>
        <v/>
      </c>
      <c r="J172" s="144"/>
      <c r="K172" s="98" t="str">
        <f t="shared" si="26"/>
        <v/>
      </c>
      <c r="L172" s="144"/>
      <c r="M172" s="130"/>
      <c r="N172" s="130"/>
      <c r="O172" s="156"/>
      <c r="P172" s="156"/>
      <c r="Q172" s="156"/>
      <c r="R172" s="130"/>
      <c r="S172" s="130"/>
      <c r="T172" s="130"/>
      <c r="U172" s="130"/>
      <c r="V172" s="156"/>
      <c r="W172" s="156"/>
      <c r="X172" s="130"/>
      <c r="Y172" s="128"/>
      <c r="Z172" s="129"/>
      <c r="AA172" s="158"/>
      <c r="AB172" s="128"/>
      <c r="AC172" s="57"/>
      <c r="AD172" s="95"/>
      <c r="AE172" s="90" t="str">
        <f t="shared" si="27"/>
        <v/>
      </c>
      <c r="AF172" s="19" t="str">
        <f t="shared" si="28"/>
        <v/>
      </c>
      <c r="AG172" s="47" t="str">
        <f t="shared" si="29"/>
        <v/>
      </c>
      <c r="AH172" s="50" t="str">
        <f t="shared" si="30"/>
        <v/>
      </c>
      <c r="AI172" s="35" t="str">
        <f t="shared" si="31"/>
        <v/>
      </c>
      <c r="AQ172" s="55" t="str">
        <f t="shared" si="32"/>
        <v/>
      </c>
      <c r="AR172" s="55" t="str">
        <f t="shared" si="33"/>
        <v/>
      </c>
      <c r="AS172" s="32">
        <f t="shared" si="34"/>
        <v>0</v>
      </c>
      <c r="AT172" s="140"/>
      <c r="AU172" s="140"/>
      <c r="AV172" s="140"/>
      <c r="AW172" s="140"/>
      <c r="AX172" s="140"/>
      <c r="AY172" s="140"/>
    </row>
    <row r="173" spans="1:51" ht="64.95" customHeight="1" thickBot="1" x14ac:dyDescent="0.35">
      <c r="A173" s="130"/>
      <c r="B173" s="130"/>
      <c r="C173" s="130"/>
      <c r="D173" s="130"/>
      <c r="E173" s="130"/>
      <c r="F173" s="127" t="s">
        <v>86</v>
      </c>
      <c r="G173" s="60"/>
      <c r="H173" s="78" t="str">
        <f t="shared" si="24"/>
        <v/>
      </c>
      <c r="I173" s="79" t="str">
        <f t="shared" si="25"/>
        <v/>
      </c>
      <c r="J173" s="144"/>
      <c r="K173" s="98" t="str">
        <f t="shared" si="26"/>
        <v/>
      </c>
      <c r="L173" s="144"/>
      <c r="M173" s="130"/>
      <c r="N173" s="130"/>
      <c r="O173" s="156"/>
      <c r="P173" s="156"/>
      <c r="Q173" s="156"/>
      <c r="R173" s="130"/>
      <c r="S173" s="130"/>
      <c r="T173" s="130"/>
      <c r="U173" s="130"/>
      <c r="V173" s="156"/>
      <c r="W173" s="156"/>
      <c r="X173" s="130"/>
      <c r="Y173" s="128"/>
      <c r="Z173" s="129"/>
      <c r="AA173" s="158"/>
      <c r="AB173" s="128"/>
      <c r="AC173" s="57"/>
      <c r="AD173" s="95"/>
      <c r="AE173" s="90" t="str">
        <f t="shared" si="27"/>
        <v/>
      </c>
      <c r="AF173" s="19" t="str">
        <f t="shared" si="28"/>
        <v/>
      </c>
      <c r="AG173" s="47" t="str">
        <f t="shared" si="29"/>
        <v/>
      </c>
      <c r="AH173" s="50" t="str">
        <f t="shared" si="30"/>
        <v/>
      </c>
      <c r="AI173" s="35" t="str">
        <f t="shared" si="31"/>
        <v/>
      </c>
      <c r="AQ173" s="55" t="str">
        <f t="shared" si="32"/>
        <v/>
      </c>
      <c r="AR173" s="55" t="str">
        <f t="shared" si="33"/>
        <v/>
      </c>
      <c r="AS173" s="32">
        <f t="shared" si="34"/>
        <v>0</v>
      </c>
      <c r="AT173" s="140"/>
      <c r="AU173" s="140"/>
      <c r="AV173" s="140"/>
      <c r="AW173" s="140"/>
      <c r="AX173" s="140"/>
      <c r="AY173" s="140"/>
    </row>
    <row r="174" spans="1:51" ht="64.95" customHeight="1" thickBot="1" x14ac:dyDescent="0.35">
      <c r="A174" s="143"/>
      <c r="B174" s="130"/>
      <c r="C174" s="130"/>
      <c r="D174" s="130"/>
      <c r="E174" s="130"/>
      <c r="F174" s="127" t="s">
        <v>86</v>
      </c>
      <c r="G174" s="60"/>
      <c r="H174" s="78" t="str">
        <f t="shared" si="24"/>
        <v/>
      </c>
      <c r="I174" s="79" t="str">
        <f t="shared" si="25"/>
        <v/>
      </c>
      <c r="J174" s="144"/>
      <c r="K174" s="98" t="str">
        <f t="shared" si="26"/>
        <v/>
      </c>
      <c r="L174" s="144"/>
      <c r="M174" s="130"/>
      <c r="N174" s="130"/>
      <c r="O174" s="156"/>
      <c r="P174" s="156"/>
      <c r="Q174" s="156"/>
      <c r="R174" s="130"/>
      <c r="S174" s="130"/>
      <c r="T174" s="130"/>
      <c r="U174" s="130"/>
      <c r="V174" s="156"/>
      <c r="W174" s="156"/>
      <c r="X174" s="130"/>
      <c r="Y174" s="128"/>
      <c r="Z174" s="129"/>
      <c r="AA174" s="158"/>
      <c r="AB174" s="128"/>
      <c r="AC174" s="57"/>
      <c r="AD174" s="95"/>
      <c r="AE174" s="90" t="str">
        <f t="shared" si="27"/>
        <v/>
      </c>
      <c r="AF174" s="19" t="str">
        <f t="shared" si="28"/>
        <v/>
      </c>
      <c r="AG174" s="47" t="str">
        <f t="shared" si="29"/>
        <v/>
      </c>
      <c r="AH174" s="50" t="str">
        <f t="shared" si="30"/>
        <v/>
      </c>
      <c r="AI174" s="35" t="str">
        <f t="shared" si="31"/>
        <v/>
      </c>
      <c r="AQ174" s="55" t="str">
        <f t="shared" si="32"/>
        <v/>
      </c>
      <c r="AR174" s="55" t="str">
        <f t="shared" si="33"/>
        <v/>
      </c>
      <c r="AS174" s="32">
        <f t="shared" si="34"/>
        <v>0</v>
      </c>
      <c r="AT174" s="140"/>
      <c r="AU174" s="140"/>
      <c r="AV174" s="140"/>
      <c r="AW174" s="140"/>
      <c r="AX174" s="140"/>
      <c r="AY174" s="140"/>
    </row>
    <row r="175" spans="1:51" ht="64.95" customHeight="1" thickBot="1" x14ac:dyDescent="0.35">
      <c r="A175" s="130"/>
      <c r="B175" s="130"/>
      <c r="C175" s="130"/>
      <c r="D175" s="130"/>
      <c r="E175" s="130"/>
      <c r="F175" s="127" t="s">
        <v>86</v>
      </c>
      <c r="G175" s="60"/>
      <c r="H175" s="78" t="str">
        <f t="shared" si="24"/>
        <v/>
      </c>
      <c r="I175" s="79" t="str">
        <f t="shared" si="25"/>
        <v/>
      </c>
      <c r="J175" s="144"/>
      <c r="K175" s="98" t="str">
        <f t="shared" si="26"/>
        <v/>
      </c>
      <c r="L175" s="144"/>
      <c r="M175" s="130"/>
      <c r="N175" s="130"/>
      <c r="O175" s="156"/>
      <c r="P175" s="156"/>
      <c r="Q175" s="156"/>
      <c r="R175" s="130"/>
      <c r="S175" s="130"/>
      <c r="T175" s="130"/>
      <c r="U175" s="130"/>
      <c r="V175" s="156"/>
      <c r="W175" s="156"/>
      <c r="X175" s="130"/>
      <c r="Y175" s="128"/>
      <c r="Z175" s="129"/>
      <c r="AA175" s="158"/>
      <c r="AB175" s="128"/>
      <c r="AC175" s="57"/>
      <c r="AD175" s="95"/>
      <c r="AE175" s="90" t="str">
        <f t="shared" si="27"/>
        <v/>
      </c>
      <c r="AF175" s="19" t="str">
        <f t="shared" si="28"/>
        <v/>
      </c>
      <c r="AG175" s="47" t="str">
        <f t="shared" si="29"/>
        <v/>
      </c>
      <c r="AH175" s="50" t="str">
        <f t="shared" si="30"/>
        <v/>
      </c>
      <c r="AI175" s="35" t="str">
        <f t="shared" si="31"/>
        <v/>
      </c>
      <c r="AQ175" s="55" t="str">
        <f t="shared" si="32"/>
        <v/>
      </c>
      <c r="AR175" s="55" t="str">
        <f t="shared" si="33"/>
        <v/>
      </c>
      <c r="AS175" s="32">
        <f t="shared" si="34"/>
        <v>0</v>
      </c>
      <c r="AT175" s="140"/>
      <c r="AU175" s="140"/>
      <c r="AV175" s="140"/>
      <c r="AW175" s="140"/>
      <c r="AX175" s="140"/>
      <c r="AY175" s="140"/>
    </row>
    <row r="176" spans="1:51" ht="64.95" customHeight="1" thickBot="1" x14ac:dyDescent="0.35">
      <c r="A176" s="143"/>
      <c r="B176" s="130"/>
      <c r="C176" s="130"/>
      <c r="D176" s="147"/>
      <c r="E176" s="147"/>
      <c r="F176" s="127" t="s">
        <v>86</v>
      </c>
      <c r="G176" s="60"/>
      <c r="H176" s="78" t="str">
        <f t="shared" si="24"/>
        <v/>
      </c>
      <c r="I176" s="79" t="str">
        <f t="shared" si="25"/>
        <v/>
      </c>
      <c r="J176" s="144"/>
      <c r="K176" s="98" t="str">
        <f t="shared" si="26"/>
        <v/>
      </c>
      <c r="L176" s="144"/>
      <c r="M176" s="129"/>
      <c r="N176" s="130"/>
      <c r="O176" s="156"/>
      <c r="P176" s="156"/>
      <c r="Q176" s="156"/>
      <c r="R176" s="130"/>
      <c r="S176" s="130"/>
      <c r="T176" s="130"/>
      <c r="U176" s="130"/>
      <c r="V176" s="187"/>
      <c r="W176" s="156"/>
      <c r="X176" s="130"/>
      <c r="Y176" s="128"/>
      <c r="Z176" s="129"/>
      <c r="AA176" s="156"/>
      <c r="AB176" s="128"/>
      <c r="AC176" s="57"/>
      <c r="AD176" s="95"/>
      <c r="AE176" s="90" t="str">
        <f t="shared" si="27"/>
        <v/>
      </c>
      <c r="AF176" s="19" t="str">
        <f t="shared" si="28"/>
        <v/>
      </c>
      <c r="AG176" s="47" t="str">
        <f t="shared" si="29"/>
        <v/>
      </c>
      <c r="AH176" s="50" t="str">
        <f t="shared" si="30"/>
        <v/>
      </c>
      <c r="AI176" s="35" t="str">
        <f t="shared" si="31"/>
        <v/>
      </c>
      <c r="AQ176" s="55" t="str">
        <f t="shared" si="32"/>
        <v/>
      </c>
      <c r="AR176" s="55" t="str">
        <f t="shared" si="33"/>
        <v/>
      </c>
      <c r="AS176" s="32">
        <f t="shared" si="34"/>
        <v>0</v>
      </c>
      <c r="AT176" s="140"/>
      <c r="AU176" s="140"/>
      <c r="AV176" s="140"/>
      <c r="AW176" s="140"/>
      <c r="AX176" s="140"/>
      <c r="AY176" s="140"/>
    </row>
    <row r="177" spans="1:51" ht="64.95" customHeight="1" thickBot="1" x14ac:dyDescent="0.35">
      <c r="A177" s="130"/>
      <c r="B177" s="130"/>
      <c r="C177" s="130"/>
      <c r="D177" s="130"/>
      <c r="E177" s="130"/>
      <c r="F177" s="127" t="s">
        <v>86</v>
      </c>
      <c r="G177" s="60"/>
      <c r="H177" s="78" t="str">
        <f t="shared" si="24"/>
        <v/>
      </c>
      <c r="I177" s="79" t="str">
        <f t="shared" si="25"/>
        <v/>
      </c>
      <c r="J177" s="144"/>
      <c r="K177" s="98" t="str">
        <f t="shared" si="26"/>
        <v/>
      </c>
      <c r="L177" s="144"/>
      <c r="M177" s="130"/>
      <c r="N177" s="130"/>
      <c r="O177" s="156"/>
      <c r="P177" s="156"/>
      <c r="Q177" s="156"/>
      <c r="R177" s="130"/>
      <c r="S177" s="130"/>
      <c r="T177" s="130"/>
      <c r="U177" s="130"/>
      <c r="V177" s="187"/>
      <c r="W177" s="156"/>
      <c r="X177" s="130"/>
      <c r="Y177" s="128"/>
      <c r="Z177" s="129"/>
      <c r="AA177" s="156"/>
      <c r="AB177" s="128"/>
      <c r="AC177" s="57"/>
      <c r="AD177" s="95"/>
      <c r="AE177" s="90" t="str">
        <f t="shared" si="27"/>
        <v/>
      </c>
      <c r="AF177" s="19" t="str">
        <f t="shared" si="28"/>
        <v/>
      </c>
      <c r="AG177" s="47" t="str">
        <f t="shared" si="29"/>
        <v/>
      </c>
      <c r="AH177" s="50" t="str">
        <f t="shared" si="30"/>
        <v/>
      </c>
      <c r="AI177" s="35" t="str">
        <f t="shared" si="31"/>
        <v/>
      </c>
      <c r="AQ177" s="55" t="str">
        <f t="shared" si="32"/>
        <v/>
      </c>
      <c r="AR177" s="55" t="str">
        <f t="shared" si="33"/>
        <v/>
      </c>
      <c r="AS177" s="32">
        <f t="shared" si="34"/>
        <v>0</v>
      </c>
      <c r="AT177" s="140"/>
      <c r="AU177" s="140"/>
      <c r="AV177" s="140"/>
      <c r="AW177" s="140"/>
      <c r="AX177" s="140"/>
      <c r="AY177" s="140"/>
    </row>
    <row r="178" spans="1:51" ht="64.95" customHeight="1" thickBot="1" x14ac:dyDescent="0.35">
      <c r="A178" s="143"/>
      <c r="B178" s="130"/>
      <c r="C178" s="130"/>
      <c r="D178" s="130"/>
      <c r="E178" s="130"/>
      <c r="F178" s="127" t="s">
        <v>86</v>
      </c>
      <c r="G178" s="60"/>
      <c r="H178" s="78" t="str">
        <f t="shared" si="24"/>
        <v/>
      </c>
      <c r="I178" s="79" t="str">
        <f t="shared" si="25"/>
        <v/>
      </c>
      <c r="J178" s="144"/>
      <c r="K178" s="98" t="str">
        <f t="shared" si="26"/>
        <v/>
      </c>
      <c r="L178" s="144"/>
      <c r="M178" s="130"/>
      <c r="N178" s="130"/>
      <c r="O178" s="156"/>
      <c r="P178" s="156"/>
      <c r="Q178" s="156"/>
      <c r="R178" s="130"/>
      <c r="S178" s="130"/>
      <c r="T178" s="130"/>
      <c r="U178" s="130"/>
      <c r="V178" s="187"/>
      <c r="W178" s="156"/>
      <c r="X178" s="130"/>
      <c r="Y178" s="128"/>
      <c r="Z178" s="129"/>
      <c r="AA178" s="156"/>
      <c r="AB178" s="128"/>
      <c r="AC178" s="57"/>
      <c r="AD178" s="95"/>
      <c r="AE178" s="90" t="str">
        <f t="shared" si="27"/>
        <v/>
      </c>
      <c r="AF178" s="19" t="str">
        <f t="shared" si="28"/>
        <v/>
      </c>
      <c r="AG178" s="47" t="str">
        <f t="shared" si="29"/>
        <v/>
      </c>
      <c r="AH178" s="50" t="str">
        <f t="shared" si="30"/>
        <v/>
      </c>
      <c r="AI178" s="35" t="str">
        <f t="shared" si="31"/>
        <v/>
      </c>
      <c r="AQ178" s="55" t="str">
        <f t="shared" si="32"/>
        <v/>
      </c>
      <c r="AR178" s="55" t="str">
        <f t="shared" si="33"/>
        <v/>
      </c>
      <c r="AS178" s="32">
        <f t="shared" si="34"/>
        <v>0</v>
      </c>
      <c r="AT178" s="140"/>
      <c r="AU178" s="140"/>
      <c r="AV178" s="140"/>
      <c r="AW178" s="140"/>
      <c r="AX178" s="140"/>
      <c r="AY178" s="140"/>
    </row>
    <row r="179" spans="1:51" ht="64.95" customHeight="1" thickBot="1" x14ac:dyDescent="0.35">
      <c r="A179" s="130"/>
      <c r="B179" s="130"/>
      <c r="C179" s="130"/>
      <c r="D179" s="130"/>
      <c r="E179" s="130"/>
      <c r="F179" s="127" t="s">
        <v>86</v>
      </c>
      <c r="G179" s="60"/>
      <c r="H179" s="78" t="str">
        <f t="shared" si="24"/>
        <v/>
      </c>
      <c r="I179" s="79" t="str">
        <f t="shared" si="25"/>
        <v/>
      </c>
      <c r="J179" s="144"/>
      <c r="K179" s="98" t="str">
        <f t="shared" si="26"/>
        <v/>
      </c>
      <c r="L179" s="144"/>
      <c r="M179" s="130"/>
      <c r="N179" s="130"/>
      <c r="O179" s="156"/>
      <c r="P179" s="156"/>
      <c r="Q179" s="156"/>
      <c r="R179" s="130"/>
      <c r="S179" s="130"/>
      <c r="T179" s="130"/>
      <c r="U179" s="130"/>
      <c r="V179" s="187"/>
      <c r="W179" s="156"/>
      <c r="X179" s="130"/>
      <c r="Y179" s="128"/>
      <c r="Z179" s="129"/>
      <c r="AA179" s="156"/>
      <c r="AB179" s="128"/>
      <c r="AC179" s="57"/>
      <c r="AD179" s="95"/>
      <c r="AE179" s="90" t="str">
        <f t="shared" si="27"/>
        <v/>
      </c>
      <c r="AF179" s="19" t="str">
        <f t="shared" si="28"/>
        <v/>
      </c>
      <c r="AG179" s="47" t="str">
        <f t="shared" si="29"/>
        <v/>
      </c>
      <c r="AH179" s="50" t="str">
        <f t="shared" si="30"/>
        <v/>
      </c>
      <c r="AI179" s="35" t="str">
        <f t="shared" si="31"/>
        <v/>
      </c>
      <c r="AQ179" s="55" t="str">
        <f t="shared" si="32"/>
        <v/>
      </c>
      <c r="AR179" s="55" t="str">
        <f t="shared" si="33"/>
        <v/>
      </c>
      <c r="AS179" s="32">
        <f t="shared" si="34"/>
        <v>0</v>
      </c>
      <c r="AT179" s="140"/>
      <c r="AU179" s="140"/>
      <c r="AV179" s="140"/>
      <c r="AW179" s="140"/>
      <c r="AX179" s="140"/>
      <c r="AY179" s="140"/>
    </row>
    <row r="180" spans="1:51" ht="64.95" customHeight="1" thickBot="1" x14ac:dyDescent="0.35">
      <c r="A180" s="143"/>
      <c r="B180" s="130"/>
      <c r="C180" s="130"/>
      <c r="D180" s="130"/>
      <c r="E180" s="130"/>
      <c r="F180" s="127" t="s">
        <v>86</v>
      </c>
      <c r="G180" s="60"/>
      <c r="H180" s="78" t="str">
        <f t="shared" si="24"/>
        <v/>
      </c>
      <c r="I180" s="79" t="str">
        <f t="shared" si="25"/>
        <v/>
      </c>
      <c r="J180" s="144"/>
      <c r="K180" s="98" t="str">
        <f t="shared" si="26"/>
        <v/>
      </c>
      <c r="L180" s="144"/>
      <c r="M180" s="130"/>
      <c r="N180" s="130"/>
      <c r="O180" s="156"/>
      <c r="P180" s="156"/>
      <c r="Q180" s="156"/>
      <c r="R180" s="130"/>
      <c r="S180" s="130"/>
      <c r="T180" s="130"/>
      <c r="U180" s="130"/>
      <c r="V180" s="187"/>
      <c r="W180" s="156"/>
      <c r="X180" s="130"/>
      <c r="Y180" s="128"/>
      <c r="Z180" s="129"/>
      <c r="AA180" s="156"/>
      <c r="AB180" s="128"/>
      <c r="AC180" s="57"/>
      <c r="AD180" s="95"/>
      <c r="AE180" s="90" t="str">
        <f t="shared" si="27"/>
        <v/>
      </c>
      <c r="AF180" s="19" t="str">
        <f t="shared" si="28"/>
        <v/>
      </c>
      <c r="AG180" s="47" t="str">
        <f t="shared" si="29"/>
        <v/>
      </c>
      <c r="AH180" s="50" t="str">
        <f t="shared" si="30"/>
        <v/>
      </c>
      <c r="AI180" s="35" t="str">
        <f t="shared" si="31"/>
        <v/>
      </c>
      <c r="AQ180" s="55" t="str">
        <f t="shared" si="32"/>
        <v/>
      </c>
      <c r="AR180" s="55" t="str">
        <f t="shared" si="33"/>
        <v/>
      </c>
      <c r="AS180" s="32">
        <f t="shared" si="34"/>
        <v>0</v>
      </c>
      <c r="AT180" s="140"/>
      <c r="AU180" s="140"/>
      <c r="AV180" s="140"/>
      <c r="AW180" s="140"/>
      <c r="AX180" s="140"/>
      <c r="AY180" s="140"/>
    </row>
    <row r="181" spans="1:51" ht="64.95" customHeight="1" thickBot="1" x14ac:dyDescent="0.35">
      <c r="A181" s="130"/>
      <c r="B181" s="130"/>
      <c r="C181" s="130"/>
      <c r="D181" s="130"/>
      <c r="E181" s="130"/>
      <c r="F181" s="127" t="s">
        <v>86</v>
      </c>
      <c r="G181" s="60"/>
      <c r="H181" s="78" t="str">
        <f t="shared" si="24"/>
        <v/>
      </c>
      <c r="I181" s="79" t="str">
        <f t="shared" si="25"/>
        <v/>
      </c>
      <c r="J181" s="144"/>
      <c r="K181" s="98" t="str">
        <f t="shared" si="26"/>
        <v/>
      </c>
      <c r="L181" s="144"/>
      <c r="M181" s="130"/>
      <c r="N181" s="130"/>
      <c r="O181" s="156"/>
      <c r="P181" s="156"/>
      <c r="Q181" s="156"/>
      <c r="R181" s="130"/>
      <c r="S181" s="130"/>
      <c r="T181" s="130"/>
      <c r="U181" s="130"/>
      <c r="V181" s="187"/>
      <c r="W181" s="156"/>
      <c r="X181" s="130"/>
      <c r="Y181" s="128"/>
      <c r="Z181" s="129"/>
      <c r="AA181" s="156"/>
      <c r="AB181" s="128"/>
      <c r="AC181" s="57"/>
      <c r="AD181" s="95"/>
      <c r="AE181" s="90" t="str">
        <f t="shared" si="27"/>
        <v/>
      </c>
      <c r="AF181" s="19" t="str">
        <f t="shared" si="28"/>
        <v/>
      </c>
      <c r="AG181" s="47" t="str">
        <f t="shared" si="29"/>
        <v/>
      </c>
      <c r="AH181" s="50" t="str">
        <f t="shared" si="30"/>
        <v/>
      </c>
      <c r="AI181" s="35" t="str">
        <f t="shared" si="31"/>
        <v/>
      </c>
      <c r="AQ181" s="55" t="str">
        <f t="shared" si="32"/>
        <v/>
      </c>
      <c r="AR181" s="55" t="str">
        <f t="shared" si="33"/>
        <v/>
      </c>
      <c r="AS181" s="32">
        <f t="shared" si="34"/>
        <v>0</v>
      </c>
      <c r="AT181" s="140"/>
      <c r="AU181" s="140"/>
      <c r="AV181" s="140"/>
      <c r="AW181" s="140"/>
      <c r="AX181" s="140"/>
      <c r="AY181" s="140"/>
    </row>
    <row r="182" spans="1:51" ht="64.95" customHeight="1" thickBot="1" x14ac:dyDescent="0.35">
      <c r="A182" s="143"/>
      <c r="B182" s="130"/>
      <c r="C182" s="130"/>
      <c r="D182" s="130"/>
      <c r="E182" s="130"/>
      <c r="F182" s="127" t="s">
        <v>86</v>
      </c>
      <c r="G182" s="60"/>
      <c r="H182" s="78" t="str">
        <f t="shared" si="24"/>
        <v/>
      </c>
      <c r="I182" s="79" t="str">
        <f t="shared" si="25"/>
        <v/>
      </c>
      <c r="J182" s="144"/>
      <c r="K182" s="98" t="str">
        <f t="shared" si="26"/>
        <v/>
      </c>
      <c r="L182" s="144"/>
      <c r="M182" s="130"/>
      <c r="N182" s="130"/>
      <c r="O182" s="156"/>
      <c r="P182" s="156"/>
      <c r="Q182" s="156"/>
      <c r="R182" s="130"/>
      <c r="S182" s="130"/>
      <c r="T182" s="130"/>
      <c r="U182" s="130"/>
      <c r="V182" s="187"/>
      <c r="W182" s="156"/>
      <c r="X182" s="130"/>
      <c r="Y182" s="128"/>
      <c r="Z182" s="129"/>
      <c r="AA182" s="156"/>
      <c r="AB182" s="128"/>
      <c r="AC182" s="57"/>
      <c r="AD182" s="95"/>
      <c r="AE182" s="90" t="str">
        <f t="shared" si="27"/>
        <v/>
      </c>
      <c r="AF182" s="19" t="str">
        <f t="shared" si="28"/>
        <v/>
      </c>
      <c r="AG182" s="47" t="str">
        <f t="shared" si="29"/>
        <v/>
      </c>
      <c r="AH182" s="50" t="str">
        <f t="shared" si="30"/>
        <v/>
      </c>
      <c r="AI182" s="35" t="str">
        <f t="shared" si="31"/>
        <v/>
      </c>
      <c r="AQ182" s="55" t="str">
        <f t="shared" si="32"/>
        <v/>
      </c>
      <c r="AR182" s="55" t="str">
        <f t="shared" si="33"/>
        <v/>
      </c>
      <c r="AS182" s="32">
        <f t="shared" si="34"/>
        <v>0</v>
      </c>
      <c r="AT182" s="140"/>
      <c r="AU182" s="140"/>
      <c r="AV182" s="140"/>
      <c r="AW182" s="140"/>
      <c r="AX182" s="140"/>
      <c r="AY182" s="140"/>
    </row>
    <row r="183" spans="1:51" ht="64.95" customHeight="1" thickBot="1" x14ac:dyDescent="0.35">
      <c r="A183" s="143"/>
      <c r="B183" s="130"/>
      <c r="C183" s="130"/>
      <c r="D183" s="147"/>
      <c r="E183" s="147"/>
      <c r="F183" s="127" t="s">
        <v>86</v>
      </c>
      <c r="G183" s="60"/>
      <c r="H183" s="78" t="str">
        <f t="shared" si="24"/>
        <v/>
      </c>
      <c r="I183" s="79" t="str">
        <f t="shared" si="25"/>
        <v/>
      </c>
      <c r="J183" s="144"/>
      <c r="K183" s="98" t="str">
        <f t="shared" si="26"/>
        <v/>
      </c>
      <c r="L183" s="144"/>
      <c r="M183" s="161"/>
      <c r="N183" s="162"/>
      <c r="O183" s="130"/>
      <c r="P183" s="128"/>
      <c r="Q183" s="128"/>
      <c r="R183" s="60"/>
      <c r="S183" s="60"/>
      <c r="T183" s="60"/>
      <c r="U183" s="60"/>
      <c r="V183" s="130"/>
      <c r="W183" s="130"/>
      <c r="X183" s="130"/>
      <c r="Y183" s="128"/>
      <c r="Z183" s="129"/>
      <c r="AA183" s="128"/>
      <c r="AB183" s="128"/>
      <c r="AC183" s="57"/>
      <c r="AD183" s="95"/>
      <c r="AE183" s="90" t="str">
        <f t="shared" si="27"/>
        <v/>
      </c>
      <c r="AF183" s="19" t="str">
        <f t="shared" si="28"/>
        <v/>
      </c>
      <c r="AG183" s="47" t="str">
        <f t="shared" si="29"/>
        <v/>
      </c>
      <c r="AH183" s="50" t="str">
        <f t="shared" si="30"/>
        <v/>
      </c>
      <c r="AI183" s="35" t="str">
        <f t="shared" si="31"/>
        <v/>
      </c>
      <c r="AQ183" s="55" t="str">
        <f t="shared" si="32"/>
        <v/>
      </c>
      <c r="AR183" s="55" t="str">
        <f t="shared" si="33"/>
        <v/>
      </c>
      <c r="AS183" s="32">
        <f t="shared" si="34"/>
        <v>0</v>
      </c>
      <c r="AT183" s="140"/>
      <c r="AU183" s="140"/>
      <c r="AV183" s="140"/>
      <c r="AW183" s="140"/>
      <c r="AX183" s="140"/>
      <c r="AY183" s="140"/>
    </row>
    <row r="184" spans="1:51" ht="64.95" customHeight="1" thickBot="1" x14ac:dyDescent="0.35">
      <c r="A184" s="143"/>
      <c r="B184" s="130"/>
      <c r="C184" s="130"/>
      <c r="D184" s="147"/>
      <c r="E184" s="147"/>
      <c r="F184" s="127" t="s">
        <v>86</v>
      </c>
      <c r="G184" s="60"/>
      <c r="H184" s="78" t="str">
        <f t="shared" si="24"/>
        <v/>
      </c>
      <c r="I184" s="79" t="str">
        <f t="shared" si="25"/>
        <v/>
      </c>
      <c r="J184" s="144"/>
      <c r="K184" s="98" t="str">
        <f t="shared" si="26"/>
        <v/>
      </c>
      <c r="L184" s="144"/>
      <c r="M184" s="129"/>
      <c r="N184" s="130"/>
      <c r="O184" s="130"/>
      <c r="P184" s="128"/>
      <c r="Q184" s="128"/>
      <c r="R184" s="60"/>
      <c r="S184" s="60"/>
      <c r="T184" s="60"/>
      <c r="U184" s="60"/>
      <c r="V184" s="130"/>
      <c r="W184" s="130"/>
      <c r="X184" s="130"/>
      <c r="Y184" s="128"/>
      <c r="Z184" s="129"/>
      <c r="AA184" s="128"/>
      <c r="AB184" s="128"/>
      <c r="AC184" s="57"/>
      <c r="AD184" s="95"/>
      <c r="AE184" s="90" t="str">
        <f t="shared" si="27"/>
        <v/>
      </c>
      <c r="AF184" s="19" t="str">
        <f t="shared" si="28"/>
        <v/>
      </c>
      <c r="AG184" s="47" t="str">
        <f t="shared" si="29"/>
        <v/>
      </c>
      <c r="AH184" s="50" t="str">
        <f t="shared" si="30"/>
        <v/>
      </c>
      <c r="AI184" s="35" t="str">
        <f t="shared" si="31"/>
        <v/>
      </c>
      <c r="AQ184" s="55" t="str">
        <f t="shared" si="32"/>
        <v/>
      </c>
      <c r="AR184" s="55" t="str">
        <f t="shared" si="33"/>
        <v/>
      </c>
      <c r="AS184" s="32">
        <f t="shared" si="34"/>
        <v>0</v>
      </c>
      <c r="AT184" s="140"/>
      <c r="AU184" s="140"/>
      <c r="AV184" s="140"/>
      <c r="AW184" s="140"/>
      <c r="AX184" s="140"/>
      <c r="AY184" s="140"/>
    </row>
    <row r="185" spans="1:51" ht="64.95" customHeight="1" thickBot="1" x14ac:dyDescent="0.35">
      <c r="A185" s="143"/>
      <c r="B185" s="130"/>
      <c r="C185" s="130"/>
      <c r="D185" s="147"/>
      <c r="E185" s="147"/>
      <c r="F185" s="127" t="s">
        <v>86</v>
      </c>
      <c r="G185" s="60"/>
      <c r="H185" s="78" t="str">
        <f t="shared" si="24"/>
        <v/>
      </c>
      <c r="I185" s="79" t="str">
        <f t="shared" si="25"/>
        <v/>
      </c>
      <c r="J185" s="144"/>
      <c r="K185" s="98" t="str">
        <f t="shared" si="26"/>
        <v/>
      </c>
      <c r="L185" s="144"/>
      <c r="M185" s="129"/>
      <c r="N185" s="130"/>
      <c r="O185" s="60"/>
      <c r="P185" s="57"/>
      <c r="Q185" s="57"/>
      <c r="R185" s="60"/>
      <c r="S185" s="60"/>
      <c r="T185" s="60"/>
      <c r="U185" s="60"/>
      <c r="V185" s="130"/>
      <c r="W185" s="130"/>
      <c r="X185" s="130"/>
      <c r="Y185" s="128"/>
      <c r="Z185" s="129"/>
      <c r="AA185" s="128"/>
      <c r="AB185" s="128"/>
      <c r="AC185" s="57"/>
      <c r="AD185" s="95"/>
      <c r="AE185" s="90" t="str">
        <f t="shared" si="27"/>
        <v/>
      </c>
      <c r="AF185" s="19" t="str">
        <f t="shared" si="28"/>
        <v/>
      </c>
      <c r="AG185" s="47" t="str">
        <f t="shared" si="29"/>
        <v/>
      </c>
      <c r="AH185" s="50" t="str">
        <f t="shared" si="30"/>
        <v/>
      </c>
      <c r="AI185" s="35" t="str">
        <f t="shared" si="31"/>
        <v/>
      </c>
      <c r="AQ185" s="55" t="str">
        <f t="shared" si="32"/>
        <v/>
      </c>
      <c r="AR185" s="55" t="str">
        <f t="shared" si="33"/>
        <v/>
      </c>
      <c r="AS185" s="32">
        <f t="shared" si="34"/>
        <v>0</v>
      </c>
      <c r="AT185" s="140"/>
      <c r="AU185" s="140"/>
      <c r="AV185" s="140"/>
      <c r="AW185" s="140"/>
      <c r="AX185" s="140"/>
      <c r="AY185" s="140"/>
    </row>
    <row r="186" spans="1:51" ht="64.95" customHeight="1" thickBot="1" x14ac:dyDescent="0.35">
      <c r="A186" s="143"/>
      <c r="B186" s="130"/>
      <c r="C186" s="130"/>
      <c r="D186" s="147"/>
      <c r="E186" s="147"/>
      <c r="F186" s="127" t="s">
        <v>86</v>
      </c>
      <c r="G186" s="60"/>
      <c r="H186" s="78" t="str">
        <f t="shared" si="24"/>
        <v/>
      </c>
      <c r="I186" s="79" t="str">
        <f t="shared" si="25"/>
        <v/>
      </c>
      <c r="J186" s="144"/>
      <c r="K186" s="98" t="str">
        <f t="shared" si="26"/>
        <v/>
      </c>
      <c r="L186" s="144"/>
      <c r="M186" s="129"/>
      <c r="N186" s="130"/>
      <c r="O186" s="60"/>
      <c r="P186" s="57"/>
      <c r="Q186" s="57"/>
      <c r="R186" s="60"/>
      <c r="S186" s="60"/>
      <c r="T186" s="60"/>
      <c r="U186" s="60"/>
      <c r="V186" s="130"/>
      <c r="W186" s="130"/>
      <c r="X186" s="130"/>
      <c r="Y186" s="128"/>
      <c r="Z186" s="129"/>
      <c r="AA186" s="128"/>
      <c r="AB186" s="128"/>
      <c r="AC186" s="57"/>
      <c r="AD186" s="95"/>
      <c r="AE186" s="90" t="str">
        <f t="shared" si="27"/>
        <v/>
      </c>
      <c r="AF186" s="19" t="str">
        <f t="shared" si="28"/>
        <v/>
      </c>
      <c r="AG186" s="47" t="str">
        <f t="shared" si="29"/>
        <v/>
      </c>
      <c r="AH186" s="50" t="str">
        <f t="shared" si="30"/>
        <v/>
      </c>
      <c r="AI186" s="35" t="str">
        <f t="shared" si="31"/>
        <v/>
      </c>
      <c r="AQ186" s="55" t="str">
        <f t="shared" si="32"/>
        <v/>
      </c>
      <c r="AR186" s="55" t="str">
        <f t="shared" si="33"/>
        <v/>
      </c>
      <c r="AS186" s="32">
        <f t="shared" si="34"/>
        <v>0</v>
      </c>
      <c r="AT186" s="140"/>
      <c r="AU186" s="140"/>
      <c r="AV186" s="140"/>
      <c r="AW186" s="140"/>
      <c r="AX186" s="140"/>
      <c r="AY186" s="140"/>
    </row>
    <row r="187" spans="1:51" ht="64.95" customHeight="1" thickBot="1" x14ac:dyDescent="0.35">
      <c r="A187" s="143"/>
      <c r="B187" s="130"/>
      <c r="C187" s="130"/>
      <c r="D187" s="147"/>
      <c r="E187" s="147"/>
      <c r="F187" s="127" t="s">
        <v>86</v>
      </c>
      <c r="G187" s="60"/>
      <c r="H187" s="78" t="str">
        <f t="shared" si="24"/>
        <v/>
      </c>
      <c r="I187" s="79" t="str">
        <f t="shared" si="25"/>
        <v/>
      </c>
      <c r="J187" s="144"/>
      <c r="K187" s="98" t="str">
        <f t="shared" si="26"/>
        <v/>
      </c>
      <c r="L187" s="144"/>
      <c r="M187" s="129"/>
      <c r="N187" s="130"/>
      <c r="O187" s="60"/>
      <c r="P187" s="57"/>
      <c r="Q187" s="57"/>
      <c r="R187" s="60"/>
      <c r="S187" s="60"/>
      <c r="T187" s="60"/>
      <c r="U187" s="60"/>
      <c r="V187" s="188"/>
      <c r="W187" s="130"/>
      <c r="X187" s="130"/>
      <c r="Y187" s="128"/>
      <c r="Z187" s="129"/>
      <c r="AA187" s="128"/>
      <c r="AB187" s="128"/>
      <c r="AC187" s="57"/>
      <c r="AD187" s="95"/>
      <c r="AE187" s="90" t="str">
        <f t="shared" si="27"/>
        <v/>
      </c>
      <c r="AF187" s="19" t="str">
        <f t="shared" si="28"/>
        <v/>
      </c>
      <c r="AG187" s="47" t="str">
        <f t="shared" si="29"/>
        <v/>
      </c>
      <c r="AH187" s="50" t="str">
        <f t="shared" si="30"/>
        <v/>
      </c>
      <c r="AI187" s="35" t="str">
        <f t="shared" si="31"/>
        <v/>
      </c>
      <c r="AQ187" s="55" t="str">
        <f t="shared" si="32"/>
        <v/>
      </c>
      <c r="AR187" s="55" t="str">
        <f t="shared" si="33"/>
        <v/>
      </c>
      <c r="AS187" s="32">
        <f t="shared" si="34"/>
        <v>0</v>
      </c>
      <c r="AT187" s="140"/>
      <c r="AU187" s="140"/>
      <c r="AV187" s="140"/>
      <c r="AW187" s="140"/>
      <c r="AX187" s="140"/>
      <c r="AY187" s="140"/>
    </row>
    <row r="188" spans="1:51" ht="64.95" customHeight="1" thickBot="1" x14ac:dyDescent="0.35">
      <c r="A188" s="143"/>
      <c r="B188" s="130"/>
      <c r="C188" s="130"/>
      <c r="D188" s="147"/>
      <c r="E188" s="147"/>
      <c r="F188" s="127" t="s">
        <v>86</v>
      </c>
      <c r="G188" s="60"/>
      <c r="H188" s="78" t="str">
        <f t="shared" si="24"/>
        <v/>
      </c>
      <c r="I188" s="79" t="str">
        <f t="shared" si="25"/>
        <v/>
      </c>
      <c r="J188" s="144"/>
      <c r="K188" s="98" t="str">
        <f t="shared" si="26"/>
        <v/>
      </c>
      <c r="L188" s="144"/>
      <c r="M188" s="129"/>
      <c r="N188" s="130"/>
      <c r="O188" s="60"/>
      <c r="P188" s="57"/>
      <c r="Q188" s="57"/>
      <c r="R188" s="60"/>
      <c r="S188" s="60"/>
      <c r="T188" s="60"/>
      <c r="U188" s="60"/>
      <c r="V188" s="188"/>
      <c r="W188" s="130"/>
      <c r="X188" s="130"/>
      <c r="Y188" s="128"/>
      <c r="Z188" s="129"/>
      <c r="AA188" s="128"/>
      <c r="AB188" s="128"/>
      <c r="AC188" s="57"/>
      <c r="AD188" s="95"/>
      <c r="AE188" s="90" t="str">
        <f t="shared" si="27"/>
        <v/>
      </c>
      <c r="AF188" s="19" t="str">
        <f t="shared" si="28"/>
        <v/>
      </c>
      <c r="AG188" s="47" t="str">
        <f t="shared" si="29"/>
        <v/>
      </c>
      <c r="AH188" s="50" t="str">
        <f t="shared" si="30"/>
        <v/>
      </c>
      <c r="AI188" s="35" t="str">
        <f t="shared" si="31"/>
        <v/>
      </c>
      <c r="AQ188" s="55" t="str">
        <f t="shared" si="32"/>
        <v/>
      </c>
      <c r="AR188" s="55" t="str">
        <f t="shared" si="33"/>
        <v/>
      </c>
      <c r="AS188" s="32">
        <f t="shared" si="34"/>
        <v>0</v>
      </c>
      <c r="AT188" s="140"/>
      <c r="AU188" s="140"/>
      <c r="AV188" s="140"/>
      <c r="AW188" s="140"/>
      <c r="AX188" s="140"/>
      <c r="AY188" s="140"/>
    </row>
    <row r="189" spans="1:51" ht="64.95" customHeight="1" thickBot="1" x14ac:dyDescent="0.35">
      <c r="A189" s="143"/>
      <c r="B189" s="130"/>
      <c r="C189" s="130"/>
      <c r="D189" s="147"/>
      <c r="E189" s="147"/>
      <c r="F189" s="127" t="s">
        <v>86</v>
      </c>
      <c r="G189" s="60"/>
      <c r="H189" s="78" t="str">
        <f t="shared" si="24"/>
        <v/>
      </c>
      <c r="I189" s="79" t="str">
        <f t="shared" si="25"/>
        <v/>
      </c>
      <c r="J189" s="144"/>
      <c r="K189" s="98" t="str">
        <f t="shared" si="26"/>
        <v/>
      </c>
      <c r="L189" s="144"/>
      <c r="M189" s="129"/>
      <c r="N189" s="130"/>
      <c r="O189" s="60"/>
      <c r="P189" s="57"/>
      <c r="Q189" s="57"/>
      <c r="R189" s="60"/>
      <c r="S189" s="60"/>
      <c r="T189" s="60"/>
      <c r="U189" s="60"/>
      <c r="V189" s="188"/>
      <c r="W189" s="130"/>
      <c r="X189" s="130"/>
      <c r="Y189" s="128"/>
      <c r="Z189" s="129"/>
      <c r="AA189" s="128"/>
      <c r="AB189" s="128"/>
      <c r="AC189" s="57"/>
      <c r="AD189" s="95"/>
      <c r="AE189" s="90" t="str">
        <f t="shared" si="27"/>
        <v/>
      </c>
      <c r="AF189" s="19" t="str">
        <f t="shared" si="28"/>
        <v/>
      </c>
      <c r="AG189" s="47" t="str">
        <f t="shared" si="29"/>
        <v/>
      </c>
      <c r="AH189" s="50" t="str">
        <f t="shared" si="30"/>
        <v/>
      </c>
      <c r="AI189" s="35" t="str">
        <f t="shared" si="31"/>
        <v/>
      </c>
      <c r="AQ189" s="55" t="str">
        <f t="shared" si="32"/>
        <v/>
      </c>
      <c r="AR189" s="55" t="str">
        <f t="shared" si="33"/>
        <v/>
      </c>
      <c r="AS189" s="32">
        <f t="shared" si="34"/>
        <v>0</v>
      </c>
      <c r="AT189" s="140"/>
      <c r="AU189" s="140"/>
      <c r="AV189" s="140"/>
      <c r="AW189" s="140"/>
      <c r="AX189" s="140"/>
      <c r="AY189" s="140"/>
    </row>
    <row r="190" spans="1:51" ht="64.95" customHeight="1" thickBot="1" x14ac:dyDescent="0.35">
      <c r="A190" s="143"/>
      <c r="B190" s="130"/>
      <c r="C190" s="130"/>
      <c r="D190" s="147"/>
      <c r="E190" s="147"/>
      <c r="F190" s="127" t="s">
        <v>86</v>
      </c>
      <c r="G190" s="60"/>
      <c r="H190" s="78" t="str">
        <f t="shared" si="24"/>
        <v/>
      </c>
      <c r="I190" s="79" t="str">
        <f t="shared" si="25"/>
        <v/>
      </c>
      <c r="J190" s="159"/>
      <c r="K190" s="98" t="str">
        <f t="shared" si="26"/>
        <v/>
      </c>
      <c r="L190" s="144"/>
      <c r="M190" s="129"/>
      <c r="N190" s="130"/>
      <c r="O190" s="60"/>
      <c r="P190" s="57"/>
      <c r="Q190" s="57"/>
      <c r="R190" s="60"/>
      <c r="S190" s="60"/>
      <c r="T190" s="60"/>
      <c r="U190" s="60"/>
      <c r="V190" s="130"/>
      <c r="W190" s="130"/>
      <c r="X190" s="130"/>
      <c r="Y190" s="128"/>
      <c r="Z190" s="129"/>
      <c r="AA190" s="128"/>
      <c r="AB190" s="128"/>
      <c r="AC190" s="57"/>
      <c r="AD190" s="95"/>
      <c r="AE190" s="90" t="str">
        <f t="shared" si="27"/>
        <v/>
      </c>
      <c r="AF190" s="19" t="str">
        <f t="shared" si="28"/>
        <v/>
      </c>
      <c r="AG190" s="47" t="str">
        <f t="shared" si="29"/>
        <v/>
      </c>
      <c r="AH190" s="50" t="str">
        <f t="shared" si="30"/>
        <v/>
      </c>
      <c r="AI190" s="35" t="str">
        <f t="shared" si="31"/>
        <v/>
      </c>
      <c r="AQ190" s="55" t="str">
        <f t="shared" si="32"/>
        <v/>
      </c>
      <c r="AR190" s="55" t="str">
        <f t="shared" si="33"/>
        <v/>
      </c>
      <c r="AS190" s="32">
        <f t="shared" si="34"/>
        <v>0</v>
      </c>
      <c r="AT190" s="140"/>
      <c r="AU190" s="140"/>
      <c r="AV190" s="140"/>
      <c r="AW190" s="140"/>
      <c r="AX190" s="140"/>
      <c r="AY190" s="140"/>
    </row>
    <row r="191" spans="1:51" ht="64.95" customHeight="1" thickBot="1" x14ac:dyDescent="0.35">
      <c r="A191" s="143"/>
      <c r="B191" s="130"/>
      <c r="C191" s="130"/>
      <c r="D191" s="147"/>
      <c r="E191" s="147"/>
      <c r="F191" s="127" t="s">
        <v>86</v>
      </c>
      <c r="G191" s="60"/>
      <c r="H191" s="78" t="str">
        <f t="shared" si="24"/>
        <v/>
      </c>
      <c r="I191" s="79" t="str">
        <f t="shared" si="25"/>
        <v/>
      </c>
      <c r="J191" s="144"/>
      <c r="K191" s="98" t="str">
        <f t="shared" si="26"/>
        <v/>
      </c>
      <c r="L191" s="144"/>
      <c r="M191" s="129"/>
      <c r="N191" s="130"/>
      <c r="O191" s="60"/>
      <c r="P191" s="57"/>
      <c r="Q191" s="57"/>
      <c r="R191" s="60"/>
      <c r="S191" s="60"/>
      <c r="T191" s="60"/>
      <c r="U191" s="60"/>
      <c r="V191" s="130"/>
      <c r="W191" s="130"/>
      <c r="X191" s="130"/>
      <c r="Y191" s="128"/>
      <c r="Z191" s="129"/>
      <c r="AA191" s="128"/>
      <c r="AB191" s="128"/>
      <c r="AC191" s="57"/>
      <c r="AD191" s="95"/>
      <c r="AE191" s="90" t="str">
        <f t="shared" si="27"/>
        <v/>
      </c>
      <c r="AF191" s="19" t="str">
        <f t="shared" si="28"/>
        <v/>
      </c>
      <c r="AG191" s="47" t="str">
        <f t="shared" si="29"/>
        <v/>
      </c>
      <c r="AH191" s="50" t="str">
        <f t="shared" si="30"/>
        <v/>
      </c>
      <c r="AI191" s="35" t="str">
        <f t="shared" si="31"/>
        <v/>
      </c>
      <c r="AQ191" s="55" t="str">
        <f t="shared" si="32"/>
        <v/>
      </c>
      <c r="AR191" s="55" t="str">
        <f t="shared" si="33"/>
        <v/>
      </c>
      <c r="AS191" s="32">
        <f t="shared" si="34"/>
        <v>0</v>
      </c>
      <c r="AT191" s="140"/>
      <c r="AU191" s="140"/>
      <c r="AV191" s="140"/>
      <c r="AW191" s="140"/>
      <c r="AX191" s="140"/>
      <c r="AY191" s="140"/>
    </row>
    <row r="192" spans="1:51" ht="64.95" customHeight="1" thickBot="1" x14ac:dyDescent="0.35">
      <c r="A192" s="143"/>
      <c r="B192" s="130"/>
      <c r="C192" s="130"/>
      <c r="D192" s="147"/>
      <c r="E192" s="147"/>
      <c r="F192" s="127" t="s">
        <v>86</v>
      </c>
      <c r="G192" s="60"/>
      <c r="H192" s="78" t="str">
        <f t="shared" si="24"/>
        <v/>
      </c>
      <c r="I192" s="79" t="str">
        <f t="shared" si="25"/>
        <v/>
      </c>
      <c r="J192" s="144"/>
      <c r="K192" s="98" t="str">
        <f t="shared" si="26"/>
        <v/>
      </c>
      <c r="L192" s="144"/>
      <c r="M192" s="129"/>
      <c r="N192" s="130"/>
      <c r="O192" s="60"/>
      <c r="P192" s="57"/>
      <c r="Q192" s="57"/>
      <c r="R192" s="60"/>
      <c r="S192" s="60"/>
      <c r="T192" s="60"/>
      <c r="U192" s="60"/>
      <c r="V192" s="130"/>
      <c r="W192" s="130"/>
      <c r="X192" s="130"/>
      <c r="Y192" s="128"/>
      <c r="Z192" s="129"/>
      <c r="AA192" s="128"/>
      <c r="AB192" s="128"/>
      <c r="AC192" s="57"/>
      <c r="AD192" s="95"/>
      <c r="AE192" s="90" t="str">
        <f t="shared" si="27"/>
        <v/>
      </c>
      <c r="AF192" s="19" t="str">
        <f t="shared" si="28"/>
        <v/>
      </c>
      <c r="AG192" s="47" t="str">
        <f t="shared" si="29"/>
        <v/>
      </c>
      <c r="AH192" s="50" t="str">
        <f t="shared" si="30"/>
        <v/>
      </c>
      <c r="AI192" s="35" t="str">
        <f t="shared" si="31"/>
        <v/>
      </c>
      <c r="AQ192" s="55" t="str">
        <f t="shared" si="32"/>
        <v/>
      </c>
      <c r="AR192" s="55" t="str">
        <f t="shared" si="33"/>
        <v/>
      </c>
      <c r="AS192" s="32">
        <f t="shared" si="34"/>
        <v>0</v>
      </c>
      <c r="AT192" s="140"/>
      <c r="AU192" s="140"/>
      <c r="AV192" s="140"/>
      <c r="AW192" s="140"/>
      <c r="AX192" s="140"/>
      <c r="AY192" s="140"/>
    </row>
    <row r="193" spans="1:51" ht="64.95" customHeight="1" thickBot="1" x14ac:dyDescent="0.35">
      <c r="A193" s="143"/>
      <c r="B193" s="130"/>
      <c r="C193" s="130"/>
      <c r="D193" s="147"/>
      <c r="E193" s="147"/>
      <c r="F193" s="127" t="s">
        <v>86</v>
      </c>
      <c r="G193" s="60"/>
      <c r="H193" s="78" t="str">
        <f t="shared" si="24"/>
        <v/>
      </c>
      <c r="I193" s="79" t="str">
        <f t="shared" si="25"/>
        <v/>
      </c>
      <c r="J193" s="144"/>
      <c r="K193" s="98" t="str">
        <f t="shared" si="26"/>
        <v/>
      </c>
      <c r="L193" s="144"/>
      <c r="M193" s="129"/>
      <c r="N193" s="130"/>
      <c r="O193" s="60"/>
      <c r="P193" s="57"/>
      <c r="Q193" s="57"/>
      <c r="R193" s="60"/>
      <c r="S193" s="60"/>
      <c r="T193" s="60"/>
      <c r="U193" s="60"/>
      <c r="V193" s="60"/>
      <c r="W193" s="60"/>
      <c r="X193" s="60"/>
      <c r="Y193" s="128"/>
      <c r="Z193" s="63"/>
      <c r="AA193" s="64"/>
      <c r="AB193" s="64"/>
      <c r="AC193" s="57"/>
      <c r="AD193" s="95"/>
      <c r="AE193" s="90" t="str">
        <f t="shared" si="27"/>
        <v/>
      </c>
      <c r="AF193" s="19" t="str">
        <f t="shared" si="28"/>
        <v/>
      </c>
      <c r="AG193" s="47" t="str">
        <f t="shared" si="29"/>
        <v/>
      </c>
      <c r="AH193" s="50" t="str">
        <f t="shared" si="30"/>
        <v/>
      </c>
      <c r="AI193" s="35" t="str">
        <f t="shared" si="31"/>
        <v/>
      </c>
      <c r="AQ193" s="55" t="str">
        <f t="shared" si="32"/>
        <v/>
      </c>
      <c r="AR193" s="55" t="str">
        <f t="shared" si="33"/>
        <v/>
      </c>
      <c r="AS193" s="32">
        <f t="shared" si="34"/>
        <v>0</v>
      </c>
      <c r="AT193" s="140"/>
      <c r="AU193" s="140"/>
      <c r="AV193" s="140"/>
      <c r="AW193" s="140"/>
      <c r="AX193" s="140"/>
      <c r="AY193" s="140"/>
    </row>
    <row r="194" spans="1:51" ht="64.95" customHeight="1" thickBot="1" x14ac:dyDescent="0.35">
      <c r="A194" s="143"/>
      <c r="B194" s="130"/>
      <c r="C194" s="130"/>
      <c r="D194" s="147"/>
      <c r="E194" s="147"/>
      <c r="F194" s="127" t="s">
        <v>86</v>
      </c>
      <c r="G194" s="60"/>
      <c r="H194" s="78" t="str">
        <f t="shared" si="24"/>
        <v/>
      </c>
      <c r="I194" s="79" t="str">
        <f t="shared" si="25"/>
        <v/>
      </c>
      <c r="J194" s="144"/>
      <c r="K194" s="98" t="str">
        <f t="shared" si="26"/>
        <v/>
      </c>
      <c r="L194" s="144"/>
      <c r="M194" s="129"/>
      <c r="N194" s="130"/>
      <c r="O194" s="60"/>
      <c r="P194" s="57"/>
      <c r="Q194" s="57"/>
      <c r="R194" s="60"/>
      <c r="S194" s="60"/>
      <c r="T194" s="60"/>
      <c r="U194" s="60"/>
      <c r="V194" s="60"/>
      <c r="W194" s="60"/>
      <c r="X194" s="60"/>
      <c r="Y194" s="128"/>
      <c r="Z194" s="63"/>
      <c r="AA194" s="64"/>
      <c r="AB194" s="64"/>
      <c r="AC194" s="57"/>
      <c r="AD194" s="95"/>
      <c r="AE194" s="90" t="str">
        <f t="shared" si="27"/>
        <v/>
      </c>
      <c r="AF194" s="19" t="str">
        <f t="shared" si="28"/>
        <v/>
      </c>
      <c r="AG194" s="47" t="str">
        <f t="shared" si="29"/>
        <v/>
      </c>
      <c r="AH194" s="50" t="str">
        <f t="shared" si="30"/>
        <v/>
      </c>
      <c r="AI194" s="35" t="str">
        <f t="shared" si="31"/>
        <v/>
      </c>
      <c r="AQ194" s="55" t="str">
        <f t="shared" si="32"/>
        <v/>
      </c>
      <c r="AR194" s="55" t="str">
        <f t="shared" si="33"/>
        <v/>
      </c>
      <c r="AS194" s="32">
        <f t="shared" si="34"/>
        <v>0</v>
      </c>
      <c r="AT194" s="140"/>
      <c r="AU194" s="140"/>
      <c r="AV194" s="140"/>
      <c r="AW194" s="140"/>
      <c r="AX194" s="140"/>
      <c r="AY194" s="140"/>
    </row>
    <row r="195" spans="1:51" ht="64.95" customHeight="1" thickBot="1" x14ac:dyDescent="0.35">
      <c r="A195" s="143"/>
      <c r="B195" s="130"/>
      <c r="C195" s="130"/>
      <c r="D195" s="147"/>
      <c r="E195" s="147"/>
      <c r="F195" s="127" t="s">
        <v>86</v>
      </c>
      <c r="G195" s="60"/>
      <c r="H195" s="78" t="str">
        <f t="shared" si="24"/>
        <v/>
      </c>
      <c r="I195" s="79" t="str">
        <f t="shared" si="25"/>
        <v/>
      </c>
      <c r="J195" s="144"/>
      <c r="K195" s="98" t="str">
        <f t="shared" si="26"/>
        <v/>
      </c>
      <c r="L195" s="144"/>
      <c r="M195" s="129"/>
      <c r="N195" s="130"/>
      <c r="O195" s="60"/>
      <c r="P195" s="57"/>
      <c r="Q195" s="57"/>
      <c r="R195" s="60"/>
      <c r="S195" s="60"/>
      <c r="T195" s="60"/>
      <c r="U195" s="60"/>
      <c r="V195" s="60"/>
      <c r="W195" s="60"/>
      <c r="X195" s="60"/>
      <c r="Y195" s="128"/>
      <c r="Z195" s="63"/>
      <c r="AA195" s="64"/>
      <c r="AB195" s="64"/>
      <c r="AC195" s="57"/>
      <c r="AD195" s="95"/>
      <c r="AE195" s="90" t="str">
        <f t="shared" si="27"/>
        <v/>
      </c>
      <c r="AF195" s="19" t="str">
        <f t="shared" si="28"/>
        <v/>
      </c>
      <c r="AG195" s="47" t="str">
        <f t="shared" si="29"/>
        <v/>
      </c>
      <c r="AH195" s="50" t="str">
        <f t="shared" si="30"/>
        <v/>
      </c>
      <c r="AI195" s="35" t="str">
        <f t="shared" si="31"/>
        <v/>
      </c>
      <c r="AQ195" s="55" t="str">
        <f t="shared" si="32"/>
        <v/>
      </c>
      <c r="AR195" s="55" t="str">
        <f t="shared" si="33"/>
        <v/>
      </c>
      <c r="AS195" s="32">
        <f t="shared" si="34"/>
        <v>0</v>
      </c>
      <c r="AT195" s="140"/>
      <c r="AU195" s="140"/>
      <c r="AV195" s="140"/>
      <c r="AW195" s="140"/>
      <c r="AX195" s="140"/>
      <c r="AY195" s="140"/>
    </row>
    <row r="196" spans="1:51" ht="64.95" customHeight="1" thickBot="1" x14ac:dyDescent="0.35">
      <c r="A196" s="143"/>
      <c r="B196" s="130"/>
      <c r="C196" s="130"/>
      <c r="D196" s="147"/>
      <c r="E196" s="147"/>
      <c r="F196" s="127" t="s">
        <v>86</v>
      </c>
      <c r="G196" s="60"/>
      <c r="H196" s="78" t="str">
        <f t="shared" si="24"/>
        <v/>
      </c>
      <c r="I196" s="79" t="str">
        <f t="shared" si="25"/>
        <v/>
      </c>
      <c r="J196" s="144"/>
      <c r="K196" s="98" t="str">
        <f t="shared" si="26"/>
        <v/>
      </c>
      <c r="L196" s="144"/>
      <c r="M196" s="129"/>
      <c r="N196" s="130"/>
      <c r="O196" s="60"/>
      <c r="P196" s="57"/>
      <c r="Q196" s="57"/>
      <c r="R196" s="60"/>
      <c r="S196" s="60"/>
      <c r="T196" s="60"/>
      <c r="U196" s="60"/>
      <c r="V196" s="60"/>
      <c r="W196" s="60"/>
      <c r="X196" s="60"/>
      <c r="Y196" s="128"/>
      <c r="Z196" s="63"/>
      <c r="AA196" s="64"/>
      <c r="AB196" s="64"/>
      <c r="AC196" s="57"/>
      <c r="AD196" s="95"/>
      <c r="AE196" s="90" t="str">
        <f t="shared" si="27"/>
        <v/>
      </c>
      <c r="AF196" s="19" t="str">
        <f t="shared" si="28"/>
        <v/>
      </c>
      <c r="AG196" s="47" t="str">
        <f t="shared" si="29"/>
        <v/>
      </c>
      <c r="AH196" s="50" t="str">
        <f t="shared" si="30"/>
        <v/>
      </c>
      <c r="AI196" s="35" t="str">
        <f t="shared" si="31"/>
        <v/>
      </c>
      <c r="AQ196" s="55" t="str">
        <f t="shared" si="32"/>
        <v/>
      </c>
      <c r="AR196" s="55" t="str">
        <f t="shared" si="33"/>
        <v/>
      </c>
      <c r="AS196" s="32">
        <f t="shared" si="34"/>
        <v>0</v>
      </c>
      <c r="AT196" s="140"/>
      <c r="AU196" s="140"/>
      <c r="AV196" s="140"/>
      <c r="AW196" s="140"/>
      <c r="AX196" s="140"/>
      <c r="AY196" s="140"/>
    </row>
    <row r="197" spans="1:51" ht="64.95" customHeight="1" thickBot="1" x14ac:dyDescent="0.35">
      <c r="A197" s="143"/>
      <c r="B197" s="130"/>
      <c r="C197" s="130"/>
      <c r="D197" s="147"/>
      <c r="E197" s="147"/>
      <c r="F197" s="127" t="s">
        <v>86</v>
      </c>
      <c r="G197" s="60"/>
      <c r="H197" s="78" t="str">
        <f t="shared" si="24"/>
        <v/>
      </c>
      <c r="I197" s="79" t="str">
        <f t="shared" si="25"/>
        <v/>
      </c>
      <c r="J197" s="144"/>
      <c r="K197" s="98" t="str">
        <f t="shared" si="26"/>
        <v/>
      </c>
      <c r="L197" s="144"/>
      <c r="M197" s="129"/>
      <c r="N197" s="130"/>
      <c r="O197" s="60"/>
      <c r="P197" s="57"/>
      <c r="Q197" s="57"/>
      <c r="R197" s="60"/>
      <c r="S197" s="60"/>
      <c r="T197" s="60"/>
      <c r="U197" s="60"/>
      <c r="V197" s="60"/>
      <c r="W197" s="60"/>
      <c r="X197" s="60"/>
      <c r="Y197" s="128"/>
      <c r="Z197" s="63"/>
      <c r="AA197" s="64"/>
      <c r="AB197" s="64"/>
      <c r="AC197" s="57"/>
      <c r="AD197" s="95"/>
      <c r="AE197" s="90" t="str">
        <f t="shared" si="27"/>
        <v/>
      </c>
      <c r="AF197" s="19" t="str">
        <f t="shared" si="28"/>
        <v/>
      </c>
      <c r="AG197" s="47" t="str">
        <f t="shared" si="29"/>
        <v/>
      </c>
      <c r="AH197" s="50" t="str">
        <f t="shared" si="30"/>
        <v/>
      </c>
      <c r="AI197" s="35" t="str">
        <f t="shared" si="31"/>
        <v/>
      </c>
      <c r="AQ197" s="55" t="str">
        <f t="shared" si="32"/>
        <v/>
      </c>
      <c r="AR197" s="55" t="str">
        <f t="shared" si="33"/>
        <v/>
      </c>
      <c r="AS197" s="32">
        <f t="shared" si="34"/>
        <v>0</v>
      </c>
      <c r="AT197" s="140"/>
      <c r="AU197" s="140"/>
      <c r="AV197" s="140"/>
      <c r="AW197" s="140"/>
      <c r="AX197" s="140"/>
      <c r="AY197" s="140"/>
    </row>
    <row r="198" spans="1:51" ht="64.95" customHeight="1" thickBot="1" x14ac:dyDescent="0.35">
      <c r="A198" s="143"/>
      <c r="B198" s="130"/>
      <c r="C198" s="130"/>
      <c r="D198" s="147"/>
      <c r="E198" s="147"/>
      <c r="F198" s="127" t="s">
        <v>86</v>
      </c>
      <c r="G198" s="60"/>
      <c r="H198" s="78" t="str">
        <f t="shared" si="24"/>
        <v/>
      </c>
      <c r="I198" s="79" t="str">
        <f t="shared" si="25"/>
        <v/>
      </c>
      <c r="J198" s="144"/>
      <c r="K198" s="98" t="str">
        <f t="shared" si="26"/>
        <v/>
      </c>
      <c r="L198" s="144"/>
      <c r="M198" s="129"/>
      <c r="N198" s="130"/>
      <c r="O198" s="60"/>
      <c r="P198" s="57"/>
      <c r="Q198" s="57"/>
      <c r="R198" s="60"/>
      <c r="S198" s="60"/>
      <c r="T198" s="60"/>
      <c r="U198" s="60"/>
      <c r="V198" s="60"/>
      <c r="W198" s="60"/>
      <c r="X198" s="60"/>
      <c r="Y198" s="128"/>
      <c r="Z198" s="63"/>
      <c r="AA198" s="64"/>
      <c r="AB198" s="64"/>
      <c r="AC198" s="57"/>
      <c r="AD198" s="95"/>
      <c r="AE198" s="90" t="str">
        <f t="shared" si="27"/>
        <v/>
      </c>
      <c r="AF198" s="19" t="str">
        <f t="shared" si="28"/>
        <v/>
      </c>
      <c r="AG198" s="47" t="str">
        <f t="shared" si="29"/>
        <v/>
      </c>
      <c r="AH198" s="50" t="str">
        <f t="shared" si="30"/>
        <v/>
      </c>
      <c r="AI198" s="35" t="str">
        <f t="shared" si="31"/>
        <v/>
      </c>
      <c r="AQ198" s="55" t="str">
        <f t="shared" si="32"/>
        <v/>
      </c>
      <c r="AR198" s="55" t="str">
        <f t="shared" si="33"/>
        <v/>
      </c>
      <c r="AS198" s="32">
        <f t="shared" si="34"/>
        <v>0</v>
      </c>
      <c r="AT198" s="140"/>
      <c r="AU198" s="140"/>
      <c r="AV198" s="140"/>
      <c r="AW198" s="140"/>
      <c r="AX198" s="140"/>
      <c r="AY198" s="140"/>
    </row>
    <row r="199" spans="1:51" ht="64.95" customHeight="1" thickBot="1" x14ac:dyDescent="0.35">
      <c r="A199" s="143"/>
      <c r="B199" s="130"/>
      <c r="C199" s="130"/>
      <c r="D199" s="147"/>
      <c r="E199" s="147"/>
      <c r="F199" s="127" t="s">
        <v>86</v>
      </c>
      <c r="G199" s="60"/>
      <c r="H199" s="78" t="str">
        <f t="shared" si="24"/>
        <v/>
      </c>
      <c r="I199" s="79" t="str">
        <f t="shared" si="25"/>
        <v/>
      </c>
      <c r="J199" s="144"/>
      <c r="K199" s="98" t="str">
        <f t="shared" si="26"/>
        <v/>
      </c>
      <c r="L199" s="144"/>
      <c r="M199" s="129"/>
      <c r="N199" s="130"/>
      <c r="O199" s="60"/>
      <c r="P199" s="57"/>
      <c r="Q199" s="57"/>
      <c r="R199" s="60"/>
      <c r="S199" s="60"/>
      <c r="T199" s="60"/>
      <c r="U199" s="60"/>
      <c r="V199" s="60"/>
      <c r="W199" s="60"/>
      <c r="X199" s="60"/>
      <c r="Y199" s="128"/>
      <c r="Z199" s="63"/>
      <c r="AA199" s="64"/>
      <c r="AB199" s="64"/>
      <c r="AC199" s="57"/>
      <c r="AD199" s="95"/>
      <c r="AE199" s="90" t="str">
        <f t="shared" si="27"/>
        <v/>
      </c>
      <c r="AF199" s="19" t="str">
        <f t="shared" si="28"/>
        <v/>
      </c>
      <c r="AG199" s="47" t="str">
        <f t="shared" si="29"/>
        <v/>
      </c>
      <c r="AH199" s="50" t="str">
        <f t="shared" si="30"/>
        <v/>
      </c>
      <c r="AI199" s="35" t="str">
        <f t="shared" si="31"/>
        <v/>
      </c>
      <c r="AQ199" s="55" t="str">
        <f t="shared" si="32"/>
        <v/>
      </c>
      <c r="AR199" s="55" t="str">
        <f t="shared" si="33"/>
        <v/>
      </c>
      <c r="AS199" s="32">
        <f t="shared" si="34"/>
        <v>0</v>
      </c>
      <c r="AT199" s="140"/>
      <c r="AU199" s="140"/>
      <c r="AV199" s="140"/>
      <c r="AW199" s="140"/>
      <c r="AX199" s="140"/>
      <c r="AY199" s="140"/>
    </row>
    <row r="200" spans="1:51" ht="64.95" customHeight="1" thickBot="1" x14ac:dyDescent="0.35">
      <c r="A200" s="143"/>
      <c r="B200" s="130"/>
      <c r="C200" s="130"/>
      <c r="D200" s="147"/>
      <c r="E200" s="147"/>
      <c r="F200" s="127" t="s">
        <v>86</v>
      </c>
      <c r="G200" s="60"/>
      <c r="H200" s="78" t="str">
        <f t="shared" si="24"/>
        <v/>
      </c>
      <c r="I200" s="79" t="str">
        <f t="shared" si="25"/>
        <v/>
      </c>
      <c r="J200" s="144"/>
      <c r="K200" s="98" t="str">
        <f t="shared" si="26"/>
        <v/>
      </c>
      <c r="L200" s="144"/>
      <c r="M200" s="129"/>
      <c r="N200" s="130"/>
      <c r="O200" s="60"/>
      <c r="P200" s="57"/>
      <c r="Q200" s="57"/>
      <c r="R200" s="60"/>
      <c r="S200" s="60"/>
      <c r="T200" s="60"/>
      <c r="U200" s="60"/>
      <c r="V200" s="67"/>
      <c r="W200" s="60"/>
      <c r="X200" s="60"/>
      <c r="Y200" s="128"/>
      <c r="Z200" s="63"/>
      <c r="AA200" s="64"/>
      <c r="AB200" s="64"/>
      <c r="AC200" s="57"/>
      <c r="AD200" s="95"/>
      <c r="AE200" s="90" t="str">
        <f t="shared" si="27"/>
        <v/>
      </c>
      <c r="AF200" s="19" t="str">
        <f t="shared" si="28"/>
        <v/>
      </c>
      <c r="AG200" s="47" t="str">
        <f t="shared" si="29"/>
        <v/>
      </c>
      <c r="AH200" s="50" t="str">
        <f t="shared" si="30"/>
        <v/>
      </c>
      <c r="AI200" s="35" t="str">
        <f t="shared" si="31"/>
        <v/>
      </c>
      <c r="AQ200" s="55" t="str">
        <f t="shared" si="32"/>
        <v/>
      </c>
      <c r="AR200" s="55" t="str">
        <f t="shared" si="33"/>
        <v/>
      </c>
      <c r="AS200" s="32">
        <f t="shared" si="34"/>
        <v>0</v>
      </c>
      <c r="AT200" s="140"/>
      <c r="AU200" s="140"/>
      <c r="AV200" s="140"/>
      <c r="AW200" s="140"/>
      <c r="AX200" s="140"/>
      <c r="AY200" s="140"/>
    </row>
    <row r="201" spans="1:51" ht="64.95" customHeight="1" thickBot="1" x14ac:dyDescent="0.35">
      <c r="A201" s="143"/>
      <c r="B201" s="130"/>
      <c r="C201" s="130"/>
      <c r="D201" s="147"/>
      <c r="E201" s="147"/>
      <c r="F201" s="127" t="s">
        <v>86</v>
      </c>
      <c r="G201" s="60"/>
      <c r="H201" s="78" t="str">
        <f t="shared" si="24"/>
        <v/>
      </c>
      <c r="I201" s="79" t="str">
        <f t="shared" si="25"/>
        <v/>
      </c>
      <c r="J201" s="144"/>
      <c r="K201" s="98" t="str">
        <f t="shared" si="26"/>
        <v/>
      </c>
      <c r="L201" s="144"/>
      <c r="M201" s="129"/>
      <c r="N201" s="130"/>
      <c r="O201" s="60"/>
      <c r="P201" s="57"/>
      <c r="Q201" s="57"/>
      <c r="R201" s="60"/>
      <c r="S201" s="60"/>
      <c r="T201" s="60"/>
      <c r="U201" s="60"/>
      <c r="V201" s="60"/>
      <c r="W201" s="60"/>
      <c r="X201" s="60"/>
      <c r="Y201" s="128"/>
      <c r="Z201" s="63"/>
      <c r="AA201" s="64"/>
      <c r="AB201" s="64"/>
      <c r="AC201" s="57"/>
      <c r="AD201" s="95"/>
      <c r="AE201" s="90" t="str">
        <f t="shared" si="27"/>
        <v/>
      </c>
      <c r="AF201" s="19" t="str">
        <f t="shared" si="28"/>
        <v/>
      </c>
      <c r="AG201" s="47" t="str">
        <f t="shared" si="29"/>
        <v/>
      </c>
      <c r="AH201" s="50" t="str">
        <f t="shared" si="30"/>
        <v/>
      </c>
      <c r="AI201" s="35" t="str">
        <f t="shared" si="31"/>
        <v/>
      </c>
      <c r="AQ201" s="55" t="str">
        <f t="shared" si="32"/>
        <v/>
      </c>
      <c r="AR201" s="55" t="str">
        <f t="shared" si="33"/>
        <v/>
      </c>
      <c r="AS201" s="32">
        <f t="shared" si="34"/>
        <v>0</v>
      </c>
      <c r="AT201" s="140"/>
      <c r="AU201" s="140"/>
      <c r="AV201" s="140"/>
      <c r="AW201" s="140"/>
      <c r="AX201" s="140"/>
      <c r="AY201" s="140"/>
    </row>
    <row r="202" spans="1:51" ht="64.95" customHeight="1" thickBot="1" x14ac:dyDescent="0.35">
      <c r="A202" s="143"/>
      <c r="B202" s="130"/>
      <c r="C202" s="130"/>
      <c r="D202" s="147"/>
      <c r="E202" s="147"/>
      <c r="F202" s="127" t="s">
        <v>86</v>
      </c>
      <c r="G202" s="60"/>
      <c r="H202" s="78" t="str">
        <f t="shared" si="24"/>
        <v/>
      </c>
      <c r="I202" s="79" t="str">
        <f t="shared" si="25"/>
        <v/>
      </c>
      <c r="J202" s="144"/>
      <c r="K202" s="98" t="str">
        <f t="shared" si="26"/>
        <v/>
      </c>
      <c r="L202" s="144"/>
      <c r="M202" s="129"/>
      <c r="N202" s="130"/>
      <c r="O202" s="60"/>
      <c r="P202" s="57"/>
      <c r="Q202" s="57"/>
      <c r="R202" s="60"/>
      <c r="S202" s="60"/>
      <c r="T202" s="60"/>
      <c r="U202" s="60"/>
      <c r="V202" s="60"/>
      <c r="W202" s="60"/>
      <c r="X202" s="60"/>
      <c r="Y202" s="64"/>
      <c r="Z202" s="63"/>
      <c r="AA202" s="64"/>
      <c r="AB202" s="64"/>
      <c r="AC202" s="57"/>
      <c r="AD202" s="95"/>
      <c r="AE202" s="90" t="str">
        <f t="shared" si="27"/>
        <v/>
      </c>
      <c r="AF202" s="19" t="str">
        <f t="shared" si="28"/>
        <v/>
      </c>
      <c r="AG202" s="47" t="str">
        <f t="shared" si="29"/>
        <v/>
      </c>
      <c r="AH202" s="50" t="str">
        <f t="shared" si="30"/>
        <v/>
      </c>
      <c r="AI202" s="35" t="str">
        <f t="shared" si="31"/>
        <v/>
      </c>
      <c r="AQ202" s="55" t="str">
        <f t="shared" si="32"/>
        <v/>
      </c>
      <c r="AR202" s="55" t="str">
        <f t="shared" si="33"/>
        <v/>
      </c>
      <c r="AS202" s="32">
        <f t="shared" si="34"/>
        <v>0</v>
      </c>
      <c r="AT202" s="140"/>
      <c r="AU202" s="140"/>
      <c r="AV202" s="140"/>
      <c r="AW202" s="140"/>
      <c r="AX202" s="140"/>
      <c r="AY202" s="140"/>
    </row>
    <row r="203" spans="1:51" ht="64.95" customHeight="1" thickBot="1" x14ac:dyDescent="0.35">
      <c r="A203" s="143"/>
      <c r="B203" s="130"/>
      <c r="C203" s="130"/>
      <c r="D203" s="147"/>
      <c r="E203" s="147"/>
      <c r="F203" s="127" t="s">
        <v>86</v>
      </c>
      <c r="G203" s="60"/>
      <c r="H203" s="78" t="str">
        <f t="shared" si="24"/>
        <v/>
      </c>
      <c r="I203" s="79" t="str">
        <f t="shared" si="25"/>
        <v/>
      </c>
      <c r="J203" s="144"/>
      <c r="K203" s="98" t="str">
        <f t="shared" si="26"/>
        <v/>
      </c>
      <c r="L203" s="144"/>
      <c r="M203" s="163"/>
      <c r="N203" s="130"/>
      <c r="O203" s="60"/>
      <c r="P203" s="57"/>
      <c r="Q203" s="57"/>
      <c r="R203" s="60"/>
      <c r="S203" s="60"/>
      <c r="T203" s="60"/>
      <c r="U203" s="60"/>
      <c r="V203" s="60"/>
      <c r="W203" s="60"/>
      <c r="X203" s="60"/>
      <c r="Y203" s="64"/>
      <c r="Z203" s="63"/>
      <c r="AA203" s="64"/>
      <c r="AB203" s="64"/>
      <c r="AC203" s="57"/>
      <c r="AD203" s="95"/>
      <c r="AE203" s="90" t="str">
        <f t="shared" si="27"/>
        <v/>
      </c>
      <c r="AF203" s="19" t="str">
        <f t="shared" si="28"/>
        <v/>
      </c>
      <c r="AG203" s="47" t="str">
        <f t="shared" si="29"/>
        <v/>
      </c>
      <c r="AH203" s="50" t="str">
        <f t="shared" si="30"/>
        <v/>
      </c>
      <c r="AI203" s="35" t="str">
        <f t="shared" si="31"/>
        <v/>
      </c>
      <c r="AQ203" s="55" t="str">
        <f t="shared" si="32"/>
        <v/>
      </c>
      <c r="AR203" s="55" t="str">
        <f t="shared" si="33"/>
        <v/>
      </c>
      <c r="AS203" s="32">
        <f t="shared" si="34"/>
        <v>0</v>
      </c>
      <c r="AT203" s="140"/>
      <c r="AU203" s="140"/>
      <c r="AV203" s="140"/>
      <c r="AW203" s="140"/>
      <c r="AX203" s="140"/>
      <c r="AY203" s="140"/>
    </row>
    <row r="204" spans="1:51" ht="64.95" customHeight="1" thickBot="1" x14ac:dyDescent="0.35">
      <c r="A204" s="143"/>
      <c r="B204" s="130"/>
      <c r="C204" s="130"/>
      <c r="D204" s="147"/>
      <c r="E204" s="147"/>
      <c r="F204" s="127" t="s">
        <v>86</v>
      </c>
      <c r="G204" s="60"/>
      <c r="H204" s="78" t="str">
        <f t="shared" si="24"/>
        <v/>
      </c>
      <c r="I204" s="79" t="str">
        <f t="shared" si="25"/>
        <v/>
      </c>
      <c r="J204" s="144"/>
      <c r="K204" s="98" t="str">
        <f t="shared" si="26"/>
        <v/>
      </c>
      <c r="L204" s="144"/>
      <c r="M204" s="129"/>
      <c r="N204" s="130"/>
      <c r="O204" s="60"/>
      <c r="P204" s="57"/>
      <c r="Q204" s="57"/>
      <c r="R204" s="60"/>
      <c r="S204" s="60"/>
      <c r="T204" s="60"/>
      <c r="U204" s="60"/>
      <c r="V204" s="60"/>
      <c r="W204" s="60"/>
      <c r="X204" s="60"/>
      <c r="Y204" s="64"/>
      <c r="Z204" s="63"/>
      <c r="AA204" s="64"/>
      <c r="AB204" s="64"/>
      <c r="AC204" s="57"/>
      <c r="AD204" s="95"/>
      <c r="AE204" s="90" t="str">
        <f t="shared" si="27"/>
        <v/>
      </c>
      <c r="AF204" s="19" t="str">
        <f t="shared" si="28"/>
        <v/>
      </c>
      <c r="AG204" s="47" t="str">
        <f t="shared" si="29"/>
        <v/>
      </c>
      <c r="AH204" s="50" t="str">
        <f t="shared" si="30"/>
        <v/>
      </c>
      <c r="AI204" s="35" t="str">
        <f t="shared" si="31"/>
        <v/>
      </c>
      <c r="AQ204" s="55" t="str">
        <f t="shared" si="32"/>
        <v/>
      </c>
      <c r="AR204" s="55" t="str">
        <f t="shared" si="33"/>
        <v/>
      </c>
      <c r="AS204" s="32">
        <f t="shared" si="34"/>
        <v>0</v>
      </c>
      <c r="AT204" s="140"/>
      <c r="AU204" s="140"/>
      <c r="AV204" s="140"/>
      <c r="AW204" s="140"/>
      <c r="AX204" s="140"/>
      <c r="AY204" s="140"/>
    </row>
    <row r="205" spans="1:51" ht="64.95" customHeight="1" thickBot="1" x14ac:dyDescent="0.35">
      <c r="A205" s="143"/>
      <c r="B205" s="130"/>
      <c r="C205" s="130"/>
      <c r="D205" s="147"/>
      <c r="E205" s="147"/>
      <c r="F205" s="127" t="s">
        <v>86</v>
      </c>
      <c r="G205" s="60"/>
      <c r="H205" s="78" t="str">
        <f t="shared" si="24"/>
        <v/>
      </c>
      <c r="I205" s="79" t="str">
        <f t="shared" si="25"/>
        <v/>
      </c>
      <c r="J205" s="144"/>
      <c r="K205" s="98" t="str">
        <f t="shared" si="26"/>
        <v/>
      </c>
      <c r="L205" s="144"/>
      <c r="M205" s="129"/>
      <c r="N205" s="130"/>
      <c r="O205" s="60"/>
      <c r="P205" s="57"/>
      <c r="Q205" s="57"/>
      <c r="R205" s="60"/>
      <c r="S205" s="60"/>
      <c r="T205" s="60"/>
      <c r="U205" s="60"/>
      <c r="V205" s="60"/>
      <c r="W205" s="60"/>
      <c r="X205" s="60"/>
      <c r="Y205" s="64"/>
      <c r="Z205" s="63"/>
      <c r="AA205" s="64"/>
      <c r="AB205" s="64"/>
      <c r="AC205" s="57"/>
      <c r="AD205" s="95"/>
      <c r="AE205" s="90" t="str">
        <f t="shared" si="27"/>
        <v/>
      </c>
      <c r="AF205" s="19" t="str">
        <f t="shared" si="28"/>
        <v/>
      </c>
      <c r="AG205" s="47" t="str">
        <f t="shared" si="29"/>
        <v/>
      </c>
      <c r="AH205" s="50" t="str">
        <f t="shared" si="30"/>
        <v/>
      </c>
      <c r="AI205" s="35" t="str">
        <f t="shared" si="31"/>
        <v/>
      </c>
      <c r="AQ205" s="55" t="str">
        <f t="shared" si="32"/>
        <v/>
      </c>
      <c r="AR205" s="55" t="str">
        <f t="shared" si="33"/>
        <v/>
      </c>
      <c r="AS205" s="32">
        <f t="shared" si="34"/>
        <v>0</v>
      </c>
      <c r="AT205" s="140"/>
      <c r="AU205" s="140"/>
      <c r="AV205" s="140"/>
      <c r="AW205" s="140"/>
      <c r="AX205" s="140"/>
      <c r="AY205" s="140"/>
    </row>
    <row r="206" spans="1:51" ht="64.95" customHeight="1" thickBot="1" x14ac:dyDescent="0.35">
      <c r="A206" s="143"/>
      <c r="B206" s="130"/>
      <c r="C206" s="130"/>
      <c r="D206" s="147"/>
      <c r="E206" s="147"/>
      <c r="F206" s="127" t="s">
        <v>86</v>
      </c>
      <c r="G206" s="60"/>
      <c r="H206" s="78" t="str">
        <f t="shared" si="24"/>
        <v/>
      </c>
      <c r="I206" s="79" t="str">
        <f t="shared" si="25"/>
        <v/>
      </c>
      <c r="J206" s="144"/>
      <c r="K206" s="98" t="str">
        <f t="shared" si="26"/>
        <v/>
      </c>
      <c r="L206" s="144"/>
      <c r="M206" s="129"/>
      <c r="N206" s="130"/>
      <c r="O206" s="60"/>
      <c r="P206" s="57"/>
      <c r="Q206" s="57"/>
      <c r="R206" s="60"/>
      <c r="S206" s="60"/>
      <c r="T206" s="60"/>
      <c r="U206" s="60"/>
      <c r="V206" s="60"/>
      <c r="W206" s="60"/>
      <c r="X206" s="60"/>
      <c r="Y206" s="64"/>
      <c r="Z206" s="63"/>
      <c r="AA206" s="64"/>
      <c r="AB206" s="64"/>
      <c r="AC206" s="57"/>
      <c r="AD206" s="95"/>
      <c r="AE206" s="90" t="str">
        <f t="shared" si="27"/>
        <v/>
      </c>
      <c r="AF206" s="19" t="str">
        <f t="shared" si="28"/>
        <v/>
      </c>
      <c r="AG206" s="47" t="str">
        <f t="shared" si="29"/>
        <v/>
      </c>
      <c r="AH206" s="50" t="str">
        <f t="shared" si="30"/>
        <v/>
      </c>
      <c r="AI206" s="35" t="str">
        <f t="shared" si="31"/>
        <v/>
      </c>
      <c r="AQ206" s="55" t="str">
        <f t="shared" si="32"/>
        <v/>
      </c>
      <c r="AR206" s="55" t="str">
        <f t="shared" si="33"/>
        <v/>
      </c>
      <c r="AS206" s="32">
        <f t="shared" si="34"/>
        <v>0</v>
      </c>
      <c r="AT206" s="140"/>
      <c r="AU206" s="140"/>
      <c r="AV206" s="140"/>
      <c r="AW206" s="140"/>
      <c r="AX206" s="140"/>
      <c r="AY206" s="140"/>
    </row>
    <row r="207" spans="1:51" ht="64.95" customHeight="1" thickBot="1" x14ac:dyDescent="0.35">
      <c r="A207" s="143"/>
      <c r="B207" s="130"/>
      <c r="C207" s="130"/>
      <c r="D207" s="147"/>
      <c r="E207" s="147"/>
      <c r="F207" s="127" t="s">
        <v>86</v>
      </c>
      <c r="G207" s="60"/>
      <c r="H207" s="78" t="str">
        <f t="shared" si="24"/>
        <v/>
      </c>
      <c r="I207" s="79" t="str">
        <f t="shared" si="25"/>
        <v/>
      </c>
      <c r="J207" s="144"/>
      <c r="K207" s="98" t="str">
        <f t="shared" si="26"/>
        <v/>
      </c>
      <c r="L207" s="144"/>
      <c r="M207" s="129"/>
      <c r="N207" s="130"/>
      <c r="O207" s="60"/>
      <c r="P207" s="57"/>
      <c r="Q207" s="57"/>
      <c r="R207" s="60"/>
      <c r="S207" s="60"/>
      <c r="T207" s="60"/>
      <c r="U207" s="60"/>
      <c r="V207" s="60"/>
      <c r="W207" s="60"/>
      <c r="X207" s="60"/>
      <c r="Y207" s="64"/>
      <c r="Z207" s="63"/>
      <c r="AA207" s="64"/>
      <c r="AB207" s="64"/>
      <c r="AC207" s="57"/>
      <c r="AD207" s="95"/>
      <c r="AE207" s="90" t="str">
        <f t="shared" si="27"/>
        <v/>
      </c>
      <c r="AF207" s="19" t="str">
        <f t="shared" si="28"/>
        <v/>
      </c>
      <c r="AG207" s="47" t="str">
        <f t="shared" si="29"/>
        <v/>
      </c>
      <c r="AH207" s="50" t="str">
        <f t="shared" si="30"/>
        <v/>
      </c>
      <c r="AI207" s="35" t="str">
        <f t="shared" si="31"/>
        <v/>
      </c>
      <c r="AQ207" s="55" t="str">
        <f t="shared" si="32"/>
        <v/>
      </c>
      <c r="AR207" s="55" t="str">
        <f t="shared" si="33"/>
        <v/>
      </c>
      <c r="AS207" s="32">
        <f t="shared" si="34"/>
        <v>0</v>
      </c>
      <c r="AT207" s="140"/>
      <c r="AU207" s="140"/>
      <c r="AV207" s="140"/>
      <c r="AW207" s="140"/>
      <c r="AX207" s="140"/>
      <c r="AY207" s="140"/>
    </row>
    <row r="208" spans="1:51" ht="64.95" customHeight="1" thickBot="1" x14ac:dyDescent="0.35">
      <c r="A208" s="143"/>
      <c r="B208" s="130"/>
      <c r="C208" s="130"/>
      <c r="D208" s="147"/>
      <c r="E208" s="147"/>
      <c r="F208" s="127" t="s">
        <v>86</v>
      </c>
      <c r="G208" s="60"/>
      <c r="H208" s="78" t="str">
        <f t="shared" si="24"/>
        <v/>
      </c>
      <c r="I208" s="79" t="str">
        <f t="shared" si="25"/>
        <v/>
      </c>
      <c r="J208" s="144"/>
      <c r="K208" s="98" t="str">
        <f t="shared" si="26"/>
        <v/>
      </c>
      <c r="L208" s="144"/>
      <c r="M208" s="129"/>
      <c r="N208" s="130"/>
      <c r="O208" s="60"/>
      <c r="P208" s="57"/>
      <c r="Q208" s="57"/>
      <c r="R208" s="60"/>
      <c r="S208" s="60"/>
      <c r="T208" s="60"/>
      <c r="U208" s="60"/>
      <c r="V208" s="60"/>
      <c r="W208" s="60"/>
      <c r="X208" s="60"/>
      <c r="Y208" s="64"/>
      <c r="Z208" s="63"/>
      <c r="AA208" s="64"/>
      <c r="AB208" s="64"/>
      <c r="AC208" s="57"/>
      <c r="AD208" s="95"/>
      <c r="AE208" s="90" t="str">
        <f t="shared" si="27"/>
        <v/>
      </c>
      <c r="AF208" s="19" t="str">
        <f t="shared" si="28"/>
        <v/>
      </c>
      <c r="AG208" s="47" t="str">
        <f t="shared" si="29"/>
        <v/>
      </c>
      <c r="AH208" s="50" t="str">
        <f t="shared" si="30"/>
        <v/>
      </c>
      <c r="AI208" s="35" t="str">
        <f t="shared" si="31"/>
        <v/>
      </c>
      <c r="AQ208" s="55" t="str">
        <f t="shared" si="32"/>
        <v/>
      </c>
      <c r="AR208" s="55" t="str">
        <f t="shared" si="33"/>
        <v/>
      </c>
      <c r="AS208" s="32">
        <f t="shared" si="34"/>
        <v>0</v>
      </c>
      <c r="AT208" s="140"/>
      <c r="AU208" s="140"/>
      <c r="AV208" s="140"/>
      <c r="AW208" s="140"/>
      <c r="AX208" s="140"/>
      <c r="AY208" s="140"/>
    </row>
    <row r="209" spans="1:51" ht="64.95" customHeight="1" thickBot="1" x14ac:dyDescent="0.35">
      <c r="A209" s="143"/>
      <c r="B209" s="130"/>
      <c r="C209" s="130"/>
      <c r="D209" s="147"/>
      <c r="E209" s="147"/>
      <c r="F209" s="127" t="s">
        <v>86</v>
      </c>
      <c r="G209" s="60"/>
      <c r="H209" s="78" t="str">
        <f t="shared" si="24"/>
        <v/>
      </c>
      <c r="I209" s="79" t="str">
        <f t="shared" si="25"/>
        <v/>
      </c>
      <c r="J209" s="144"/>
      <c r="K209" s="98" t="str">
        <f t="shared" si="26"/>
        <v/>
      </c>
      <c r="L209" s="144"/>
      <c r="M209" s="129"/>
      <c r="N209" s="130"/>
      <c r="O209" s="60"/>
      <c r="P209" s="57"/>
      <c r="Q209" s="57"/>
      <c r="R209" s="60"/>
      <c r="S209" s="60"/>
      <c r="T209" s="60"/>
      <c r="U209" s="60"/>
      <c r="V209" s="60"/>
      <c r="W209" s="60"/>
      <c r="X209" s="60"/>
      <c r="Y209" s="64"/>
      <c r="Z209" s="63"/>
      <c r="AA209" s="64"/>
      <c r="AB209" s="64"/>
      <c r="AC209" s="57"/>
      <c r="AD209" s="95"/>
      <c r="AE209" s="90" t="str">
        <f t="shared" si="27"/>
        <v/>
      </c>
      <c r="AF209" s="19" t="str">
        <f t="shared" si="28"/>
        <v/>
      </c>
      <c r="AG209" s="47" t="str">
        <f t="shared" si="29"/>
        <v/>
      </c>
      <c r="AH209" s="50" t="str">
        <f t="shared" si="30"/>
        <v/>
      </c>
      <c r="AI209" s="35" t="str">
        <f t="shared" si="31"/>
        <v/>
      </c>
      <c r="AQ209" s="55" t="str">
        <f t="shared" si="32"/>
        <v/>
      </c>
      <c r="AR209" s="55" t="str">
        <f t="shared" si="33"/>
        <v/>
      </c>
      <c r="AS209" s="32">
        <f t="shared" si="34"/>
        <v>0</v>
      </c>
      <c r="AT209" s="140"/>
      <c r="AU209" s="140"/>
      <c r="AV209" s="140"/>
      <c r="AW209" s="140"/>
      <c r="AX209" s="140"/>
      <c r="AY209" s="140"/>
    </row>
    <row r="210" spans="1:51" ht="64.95" customHeight="1" thickBot="1" x14ac:dyDescent="0.35">
      <c r="A210" s="143"/>
      <c r="B210" s="130"/>
      <c r="C210" s="130"/>
      <c r="D210" s="147"/>
      <c r="E210" s="147"/>
      <c r="F210" s="127" t="s">
        <v>86</v>
      </c>
      <c r="G210" s="60"/>
      <c r="H210" s="78" t="str">
        <f t="shared" si="24"/>
        <v/>
      </c>
      <c r="I210" s="79" t="str">
        <f t="shared" si="25"/>
        <v/>
      </c>
      <c r="J210" s="144"/>
      <c r="K210" s="98" t="str">
        <f t="shared" si="26"/>
        <v/>
      </c>
      <c r="L210" s="144"/>
      <c r="M210" s="129"/>
      <c r="N210" s="130"/>
      <c r="O210" s="60"/>
      <c r="P210" s="57"/>
      <c r="Q210" s="57"/>
      <c r="R210" s="60"/>
      <c r="S210" s="60"/>
      <c r="T210" s="60"/>
      <c r="U210" s="60"/>
      <c r="V210" s="60"/>
      <c r="W210" s="60"/>
      <c r="X210" s="60"/>
      <c r="Y210" s="64"/>
      <c r="Z210" s="63"/>
      <c r="AA210" s="64"/>
      <c r="AB210" s="64"/>
      <c r="AC210" s="57"/>
      <c r="AD210" s="95"/>
      <c r="AE210" s="90" t="str">
        <f t="shared" si="27"/>
        <v/>
      </c>
      <c r="AF210" s="19" t="str">
        <f t="shared" si="28"/>
        <v/>
      </c>
      <c r="AG210" s="47" t="str">
        <f t="shared" si="29"/>
        <v/>
      </c>
      <c r="AH210" s="50" t="str">
        <f t="shared" si="30"/>
        <v/>
      </c>
      <c r="AI210" s="35" t="str">
        <f t="shared" si="31"/>
        <v/>
      </c>
      <c r="AQ210" s="55" t="str">
        <f t="shared" si="32"/>
        <v/>
      </c>
      <c r="AR210" s="55" t="str">
        <f t="shared" si="33"/>
        <v/>
      </c>
      <c r="AS210" s="32">
        <f t="shared" si="34"/>
        <v>0</v>
      </c>
      <c r="AT210" s="140"/>
      <c r="AU210" s="140"/>
      <c r="AV210" s="140"/>
      <c r="AW210" s="140"/>
      <c r="AX210" s="140"/>
      <c r="AY210" s="140"/>
    </row>
    <row r="211" spans="1:51" ht="64.95" customHeight="1" thickBot="1" x14ac:dyDescent="0.35">
      <c r="A211" s="143"/>
      <c r="B211" s="130"/>
      <c r="C211" s="130"/>
      <c r="D211" s="147"/>
      <c r="E211" s="147"/>
      <c r="F211" s="127" t="s">
        <v>86</v>
      </c>
      <c r="G211" s="60"/>
      <c r="H211" s="78" t="str">
        <f t="shared" si="24"/>
        <v/>
      </c>
      <c r="I211" s="79" t="str">
        <f t="shared" si="25"/>
        <v/>
      </c>
      <c r="J211" s="144"/>
      <c r="K211" s="98" t="str">
        <f t="shared" si="26"/>
        <v/>
      </c>
      <c r="L211" s="144"/>
      <c r="M211" s="129"/>
      <c r="N211" s="130"/>
      <c r="O211" s="60"/>
      <c r="P211" s="57"/>
      <c r="Q211" s="57"/>
      <c r="R211" s="60"/>
      <c r="S211" s="60"/>
      <c r="T211" s="60"/>
      <c r="U211" s="60"/>
      <c r="V211" s="60"/>
      <c r="W211" s="60"/>
      <c r="X211" s="60"/>
      <c r="Y211" s="64"/>
      <c r="Z211" s="63"/>
      <c r="AA211" s="64"/>
      <c r="AB211" s="64"/>
      <c r="AC211" s="57"/>
      <c r="AD211" s="95"/>
      <c r="AE211" s="90" t="str">
        <f t="shared" si="27"/>
        <v/>
      </c>
      <c r="AF211" s="19" t="str">
        <f t="shared" si="28"/>
        <v/>
      </c>
      <c r="AG211" s="47" t="str">
        <f t="shared" si="29"/>
        <v/>
      </c>
      <c r="AH211" s="50" t="str">
        <f t="shared" si="30"/>
        <v/>
      </c>
      <c r="AI211" s="35" t="str">
        <f t="shared" si="31"/>
        <v/>
      </c>
      <c r="AQ211" s="55" t="str">
        <f t="shared" si="32"/>
        <v/>
      </c>
      <c r="AR211" s="55" t="str">
        <f t="shared" si="33"/>
        <v/>
      </c>
      <c r="AS211" s="32">
        <f t="shared" si="34"/>
        <v>0</v>
      </c>
      <c r="AT211" s="140"/>
      <c r="AU211" s="140"/>
      <c r="AV211" s="140"/>
      <c r="AW211" s="140"/>
      <c r="AX211" s="140"/>
      <c r="AY211" s="140"/>
    </row>
    <row r="212" spans="1:51" ht="64.95" customHeight="1" thickBot="1" x14ac:dyDescent="0.35">
      <c r="A212" s="143"/>
      <c r="B212" s="130"/>
      <c r="C212" s="130"/>
      <c r="D212" s="147"/>
      <c r="E212" s="147"/>
      <c r="F212" s="127" t="s">
        <v>86</v>
      </c>
      <c r="G212" s="60"/>
      <c r="H212" s="78" t="str">
        <f t="shared" si="24"/>
        <v/>
      </c>
      <c r="I212" s="79" t="str">
        <f t="shared" si="25"/>
        <v/>
      </c>
      <c r="J212" s="144"/>
      <c r="K212" s="98" t="str">
        <f t="shared" si="26"/>
        <v/>
      </c>
      <c r="L212" s="144"/>
      <c r="M212" s="129"/>
      <c r="N212" s="130"/>
      <c r="O212" s="60"/>
      <c r="P212" s="57"/>
      <c r="Q212" s="57"/>
      <c r="R212" s="60"/>
      <c r="S212" s="60"/>
      <c r="T212" s="60"/>
      <c r="U212" s="60"/>
      <c r="V212" s="60"/>
      <c r="W212" s="60"/>
      <c r="X212" s="60"/>
      <c r="Y212" s="64"/>
      <c r="Z212" s="63"/>
      <c r="AA212" s="64"/>
      <c r="AB212" s="64"/>
      <c r="AC212" s="57"/>
      <c r="AD212" s="95"/>
      <c r="AE212" s="90" t="str">
        <f t="shared" si="27"/>
        <v/>
      </c>
      <c r="AF212" s="19" t="str">
        <f t="shared" si="28"/>
        <v/>
      </c>
      <c r="AG212" s="47" t="str">
        <f t="shared" si="29"/>
        <v/>
      </c>
      <c r="AH212" s="50" t="str">
        <f t="shared" si="30"/>
        <v/>
      </c>
      <c r="AI212" s="35" t="str">
        <f t="shared" si="31"/>
        <v/>
      </c>
      <c r="AQ212" s="55" t="str">
        <f t="shared" si="32"/>
        <v/>
      </c>
      <c r="AR212" s="55" t="str">
        <f t="shared" si="33"/>
        <v/>
      </c>
      <c r="AS212" s="32">
        <f t="shared" si="34"/>
        <v>0</v>
      </c>
      <c r="AT212" s="140"/>
      <c r="AU212" s="140"/>
      <c r="AV212" s="140"/>
      <c r="AW212" s="140"/>
      <c r="AX212" s="140"/>
      <c r="AY212" s="140"/>
    </row>
    <row r="213" spans="1:51" ht="64.95" customHeight="1" thickBot="1" x14ac:dyDescent="0.35">
      <c r="A213" s="143"/>
      <c r="B213" s="130"/>
      <c r="C213" s="130"/>
      <c r="D213" s="147"/>
      <c r="E213" s="147"/>
      <c r="F213" s="127" t="s">
        <v>86</v>
      </c>
      <c r="G213" s="60"/>
      <c r="H213" s="78" t="str">
        <f t="shared" si="24"/>
        <v/>
      </c>
      <c r="I213" s="79" t="str">
        <f t="shared" si="25"/>
        <v/>
      </c>
      <c r="J213" s="144"/>
      <c r="K213" s="98" t="str">
        <f t="shared" si="26"/>
        <v/>
      </c>
      <c r="L213" s="144"/>
      <c r="M213" s="129"/>
      <c r="N213" s="130"/>
      <c r="O213" s="60"/>
      <c r="P213" s="57"/>
      <c r="Q213" s="57"/>
      <c r="R213" s="60"/>
      <c r="S213" s="60"/>
      <c r="T213" s="60"/>
      <c r="U213" s="60"/>
      <c r="V213" s="67"/>
      <c r="W213" s="60"/>
      <c r="X213" s="60"/>
      <c r="Y213" s="64"/>
      <c r="Z213" s="63"/>
      <c r="AA213" s="64"/>
      <c r="AB213" s="64"/>
      <c r="AC213" s="57"/>
      <c r="AD213" s="95"/>
      <c r="AE213" s="90" t="str">
        <f t="shared" si="27"/>
        <v/>
      </c>
      <c r="AF213" s="19" t="str">
        <f t="shared" si="28"/>
        <v/>
      </c>
      <c r="AG213" s="47" t="str">
        <f t="shared" si="29"/>
        <v/>
      </c>
      <c r="AH213" s="50" t="str">
        <f t="shared" si="30"/>
        <v/>
      </c>
      <c r="AI213" s="35" t="str">
        <f t="shared" si="31"/>
        <v/>
      </c>
      <c r="AQ213" s="55" t="str">
        <f t="shared" si="32"/>
        <v/>
      </c>
      <c r="AR213" s="55" t="str">
        <f t="shared" si="33"/>
        <v/>
      </c>
      <c r="AS213" s="32">
        <f t="shared" si="34"/>
        <v>0</v>
      </c>
      <c r="AT213" s="140"/>
      <c r="AU213" s="140"/>
      <c r="AV213" s="140"/>
      <c r="AW213" s="140"/>
      <c r="AX213" s="140"/>
      <c r="AY213" s="140"/>
    </row>
    <row r="214" spans="1:51" ht="64.95" customHeight="1" thickBot="1" x14ac:dyDescent="0.35">
      <c r="A214" s="143"/>
      <c r="B214" s="130"/>
      <c r="C214" s="130"/>
      <c r="D214" s="147"/>
      <c r="E214" s="147"/>
      <c r="F214" s="127" t="s">
        <v>86</v>
      </c>
      <c r="G214" s="60"/>
      <c r="H214" s="78" t="str">
        <f t="shared" si="24"/>
        <v/>
      </c>
      <c r="I214" s="79" t="str">
        <f t="shared" si="25"/>
        <v/>
      </c>
      <c r="J214" s="144"/>
      <c r="K214" s="98" t="str">
        <f t="shared" si="26"/>
        <v/>
      </c>
      <c r="L214" s="144"/>
      <c r="M214" s="129"/>
      <c r="N214" s="130"/>
      <c r="O214" s="60"/>
      <c r="P214" s="57"/>
      <c r="Q214" s="57"/>
      <c r="R214" s="60"/>
      <c r="S214" s="60"/>
      <c r="T214" s="60"/>
      <c r="U214" s="60"/>
      <c r="V214" s="67"/>
      <c r="W214" s="60"/>
      <c r="X214" s="60"/>
      <c r="Y214" s="64"/>
      <c r="Z214" s="63"/>
      <c r="AA214" s="64"/>
      <c r="AB214" s="64"/>
      <c r="AC214" s="57"/>
      <c r="AD214" s="95"/>
      <c r="AE214" s="90" t="str">
        <f t="shared" si="27"/>
        <v/>
      </c>
      <c r="AF214" s="19" t="str">
        <f t="shared" si="28"/>
        <v/>
      </c>
      <c r="AG214" s="47" t="str">
        <f t="shared" si="29"/>
        <v/>
      </c>
      <c r="AH214" s="50" t="str">
        <f t="shared" si="30"/>
        <v/>
      </c>
      <c r="AI214" s="35" t="str">
        <f t="shared" si="31"/>
        <v/>
      </c>
      <c r="AQ214" s="55" t="str">
        <f t="shared" si="32"/>
        <v/>
      </c>
      <c r="AR214" s="55" t="str">
        <f t="shared" si="33"/>
        <v/>
      </c>
      <c r="AS214" s="32">
        <f t="shared" si="34"/>
        <v>0</v>
      </c>
      <c r="AT214" s="140"/>
      <c r="AU214" s="140"/>
      <c r="AV214" s="140"/>
      <c r="AW214" s="140"/>
      <c r="AX214" s="140"/>
      <c r="AY214" s="140"/>
    </row>
    <row r="215" spans="1:51" ht="64.95" customHeight="1" thickBot="1" x14ac:dyDescent="0.35">
      <c r="A215" s="143"/>
      <c r="B215" s="130"/>
      <c r="C215" s="130"/>
      <c r="D215" s="147"/>
      <c r="E215" s="147"/>
      <c r="F215" s="127" t="s">
        <v>86</v>
      </c>
      <c r="G215" s="60"/>
      <c r="H215" s="78" t="str">
        <f t="shared" si="24"/>
        <v/>
      </c>
      <c r="I215" s="79" t="str">
        <f t="shared" si="25"/>
        <v/>
      </c>
      <c r="J215" s="144"/>
      <c r="K215" s="98" t="str">
        <f t="shared" si="26"/>
        <v/>
      </c>
      <c r="L215" s="144"/>
      <c r="M215" s="129"/>
      <c r="N215" s="130"/>
      <c r="O215" s="60"/>
      <c r="P215" s="57"/>
      <c r="Q215" s="57"/>
      <c r="R215" s="60"/>
      <c r="S215" s="60"/>
      <c r="T215" s="60"/>
      <c r="U215" s="60"/>
      <c r="V215" s="67"/>
      <c r="W215" s="60"/>
      <c r="X215" s="60"/>
      <c r="Y215" s="64"/>
      <c r="Z215" s="63"/>
      <c r="AA215" s="64"/>
      <c r="AB215" s="64"/>
      <c r="AC215" s="57"/>
      <c r="AD215" s="95"/>
      <c r="AE215" s="90" t="str">
        <f t="shared" si="27"/>
        <v/>
      </c>
      <c r="AF215" s="19" t="str">
        <f t="shared" si="28"/>
        <v/>
      </c>
      <c r="AG215" s="47" t="str">
        <f t="shared" si="29"/>
        <v/>
      </c>
      <c r="AH215" s="50" t="str">
        <f t="shared" si="30"/>
        <v/>
      </c>
      <c r="AI215" s="35" t="str">
        <f t="shared" si="31"/>
        <v/>
      </c>
      <c r="AQ215" s="55" t="str">
        <f t="shared" si="32"/>
        <v/>
      </c>
      <c r="AR215" s="55" t="str">
        <f t="shared" si="33"/>
        <v/>
      </c>
      <c r="AS215" s="32">
        <f t="shared" si="34"/>
        <v>0</v>
      </c>
      <c r="AT215" s="140"/>
      <c r="AU215" s="140"/>
      <c r="AV215" s="140"/>
      <c r="AW215" s="140"/>
      <c r="AX215" s="140"/>
      <c r="AY215" s="140"/>
    </row>
    <row r="216" spans="1:51" ht="64.95" customHeight="1" thickBot="1" x14ac:dyDescent="0.35">
      <c r="A216" s="143"/>
      <c r="B216" s="130"/>
      <c r="C216" s="130"/>
      <c r="D216" s="147"/>
      <c r="E216" s="147"/>
      <c r="F216" s="127" t="s">
        <v>86</v>
      </c>
      <c r="G216" s="60"/>
      <c r="H216" s="78" t="str">
        <f t="shared" si="24"/>
        <v/>
      </c>
      <c r="I216" s="79" t="str">
        <f t="shared" si="25"/>
        <v/>
      </c>
      <c r="J216" s="144"/>
      <c r="K216" s="98" t="str">
        <f t="shared" si="26"/>
        <v/>
      </c>
      <c r="L216" s="144"/>
      <c r="M216" s="129"/>
      <c r="N216" s="130"/>
      <c r="O216" s="60"/>
      <c r="P216" s="57"/>
      <c r="Q216" s="57"/>
      <c r="R216" s="60"/>
      <c r="S216" s="60"/>
      <c r="T216" s="60"/>
      <c r="U216" s="60"/>
      <c r="V216" s="67"/>
      <c r="W216" s="60"/>
      <c r="X216" s="60"/>
      <c r="Y216" s="64"/>
      <c r="Z216" s="63"/>
      <c r="AA216" s="64"/>
      <c r="AB216" s="64"/>
      <c r="AC216" s="57"/>
      <c r="AD216" s="95"/>
      <c r="AE216" s="90" t="str">
        <f t="shared" si="27"/>
        <v/>
      </c>
      <c r="AF216" s="19" t="str">
        <f t="shared" si="28"/>
        <v/>
      </c>
      <c r="AG216" s="47" t="str">
        <f t="shared" si="29"/>
        <v/>
      </c>
      <c r="AH216" s="50" t="str">
        <f t="shared" si="30"/>
        <v/>
      </c>
      <c r="AI216" s="35" t="str">
        <f t="shared" si="31"/>
        <v/>
      </c>
      <c r="AQ216" s="55" t="str">
        <f t="shared" si="32"/>
        <v/>
      </c>
      <c r="AR216" s="55" t="str">
        <f t="shared" si="33"/>
        <v/>
      </c>
      <c r="AS216" s="32">
        <f t="shared" si="34"/>
        <v>0</v>
      </c>
      <c r="AT216" s="140"/>
      <c r="AU216" s="140"/>
      <c r="AV216" s="140"/>
      <c r="AW216" s="140"/>
      <c r="AX216" s="140"/>
      <c r="AY216" s="140"/>
    </row>
    <row r="217" spans="1:51" ht="64.95" customHeight="1" thickBot="1" x14ac:dyDescent="0.35">
      <c r="A217" s="143"/>
      <c r="B217" s="130"/>
      <c r="C217" s="130"/>
      <c r="D217" s="147"/>
      <c r="E217" s="147"/>
      <c r="F217" s="127" t="s">
        <v>86</v>
      </c>
      <c r="G217" s="60"/>
      <c r="H217" s="78" t="str">
        <f t="shared" ref="H217:H280" si="35">IF(B217="","",SUMIF(O:O,A217,AA:AA))</f>
        <v/>
      </c>
      <c r="I217" s="79" t="str">
        <f t="shared" ref="I217:I280" si="36">IF(B217="","",(SUMIF(O:O,A217,AB:AB)+(SUMIF(O:O,A217,AC:AC))))</f>
        <v/>
      </c>
      <c r="J217" s="144"/>
      <c r="K217" s="98" t="str">
        <f t="shared" ref="K217:K280" si="37">IFERROR(J217/H217,"")</f>
        <v/>
      </c>
      <c r="L217" s="144"/>
      <c r="M217" s="129"/>
      <c r="N217" s="130"/>
      <c r="O217" s="60"/>
      <c r="P217" s="57"/>
      <c r="Q217" s="57"/>
      <c r="R217" s="60"/>
      <c r="S217" s="60"/>
      <c r="T217" s="60"/>
      <c r="U217" s="60"/>
      <c r="V217" s="67"/>
      <c r="W217" s="60"/>
      <c r="X217" s="60"/>
      <c r="Y217" s="64"/>
      <c r="Z217" s="63"/>
      <c r="AA217" s="64"/>
      <c r="AB217" s="64"/>
      <c r="AC217" s="57"/>
      <c r="AD217" s="95"/>
      <c r="AE217" s="90" t="str">
        <f t="shared" ref="AE217:AE280" si="38">IF(Z217="","",IF(OR(MONTH(Z217)=1,MONTH(Z217)=2,MONTH(Z217)=3),"1er",IF(OR(MONTH(Z217)=4,MONTH(Z217)=5,MONTH(Z217)=6),"2ème",IF(OR(MONTH(Z217)=7,MONTH(Z217)=8,MONTH(Z217)=9),"3ème",IF(OR(MONTH(Z217)=10,MONTH(Z217)=11,MONTH(Z217)=12),"4ème")))))</f>
        <v/>
      </c>
      <c r="AF217" s="19" t="str">
        <f t="shared" ref="AF217:AF280" si="39">IF(Z217="","",YEAR(Z217))</f>
        <v/>
      </c>
      <c r="AG217" s="47" t="str">
        <f t="shared" ref="AG217:AG280" si="40">IF(U217="","",U217)</f>
        <v/>
      </c>
      <c r="AH217" s="50" t="str">
        <f t="shared" ref="AH217:AH280" si="41">IF(S217="","",S217)</f>
        <v/>
      </c>
      <c r="AI217" s="35" t="str">
        <f t="shared" ref="AI217:AI280" si="42">IF(P217="","",P217&amp;" ("&amp;O217&amp;"_"&amp;ROW()&amp;")")</f>
        <v/>
      </c>
      <c r="AQ217" s="55" t="str">
        <f t="shared" ref="AQ217:AQ280" si="43">IF(T217="","",T217&amp;"1")</f>
        <v/>
      </c>
      <c r="AR217" s="55" t="str">
        <f t="shared" ref="AR217:AR280" si="44">IF(S217="","",S217&amp;"2")</f>
        <v/>
      </c>
      <c r="AS217" s="32">
        <f t="shared" si="34"/>
        <v>0</v>
      </c>
      <c r="AT217" s="140"/>
      <c r="AU217" s="140"/>
      <c r="AV217" s="140"/>
      <c r="AW217" s="140"/>
      <c r="AX217" s="140"/>
      <c r="AY217" s="140"/>
    </row>
    <row r="218" spans="1:51" ht="64.95" customHeight="1" thickBot="1" x14ac:dyDescent="0.35">
      <c r="A218" s="143"/>
      <c r="B218" s="130"/>
      <c r="C218" s="130"/>
      <c r="D218" s="147"/>
      <c r="E218" s="147"/>
      <c r="F218" s="127" t="s">
        <v>86</v>
      </c>
      <c r="G218" s="60"/>
      <c r="H218" s="78" t="str">
        <f t="shared" si="35"/>
        <v/>
      </c>
      <c r="I218" s="79" t="str">
        <f t="shared" si="36"/>
        <v/>
      </c>
      <c r="J218" s="144"/>
      <c r="K218" s="98" t="str">
        <f t="shared" si="37"/>
        <v/>
      </c>
      <c r="L218" s="144"/>
      <c r="M218" s="129"/>
      <c r="N218" s="130"/>
      <c r="O218" s="60"/>
      <c r="P218" s="57"/>
      <c r="Q218" s="57"/>
      <c r="R218" s="60"/>
      <c r="S218" s="60"/>
      <c r="T218" s="60"/>
      <c r="U218" s="60"/>
      <c r="V218" s="67"/>
      <c r="W218" s="60"/>
      <c r="X218" s="60"/>
      <c r="Y218" s="64"/>
      <c r="Z218" s="63"/>
      <c r="AA218" s="64"/>
      <c r="AB218" s="64"/>
      <c r="AC218" s="57"/>
      <c r="AD218" s="95"/>
      <c r="AE218" s="90" t="str">
        <f t="shared" si="38"/>
        <v/>
      </c>
      <c r="AF218" s="19" t="str">
        <f t="shared" si="39"/>
        <v/>
      </c>
      <c r="AG218" s="47" t="str">
        <f t="shared" si="40"/>
        <v/>
      </c>
      <c r="AH218" s="50" t="str">
        <f t="shared" si="41"/>
        <v/>
      </c>
      <c r="AI218" s="35" t="str">
        <f t="shared" si="42"/>
        <v/>
      </c>
      <c r="AQ218" s="55" t="str">
        <f t="shared" si="43"/>
        <v/>
      </c>
      <c r="AR218" s="55" t="str">
        <f t="shared" si="44"/>
        <v/>
      </c>
      <c r="AS218" s="32">
        <f t="shared" ref="AS218:AS281" si="45">O218</f>
        <v>0</v>
      </c>
      <c r="AT218" s="140"/>
      <c r="AU218" s="140"/>
      <c r="AV218" s="140"/>
      <c r="AW218" s="140"/>
      <c r="AX218" s="140"/>
      <c r="AY218" s="140"/>
    </row>
    <row r="219" spans="1:51" ht="64.95" customHeight="1" thickBot="1" x14ac:dyDescent="0.35">
      <c r="A219" s="143"/>
      <c r="B219" s="130"/>
      <c r="C219" s="130"/>
      <c r="D219" s="147"/>
      <c r="E219" s="147"/>
      <c r="F219" s="127" t="s">
        <v>86</v>
      </c>
      <c r="G219" s="60"/>
      <c r="H219" s="78" t="str">
        <f t="shared" si="35"/>
        <v/>
      </c>
      <c r="I219" s="79" t="str">
        <f t="shared" si="36"/>
        <v/>
      </c>
      <c r="J219" s="144"/>
      <c r="K219" s="98" t="str">
        <f t="shared" si="37"/>
        <v/>
      </c>
      <c r="L219" s="144"/>
      <c r="M219" s="129"/>
      <c r="N219" s="130"/>
      <c r="O219" s="60"/>
      <c r="P219" s="57"/>
      <c r="Q219" s="57"/>
      <c r="R219" s="60"/>
      <c r="S219" s="60"/>
      <c r="T219" s="60"/>
      <c r="U219" s="60"/>
      <c r="V219" s="67"/>
      <c r="W219" s="60"/>
      <c r="X219" s="60"/>
      <c r="Y219" s="64"/>
      <c r="Z219" s="63"/>
      <c r="AA219" s="64"/>
      <c r="AB219" s="64"/>
      <c r="AC219" s="57"/>
      <c r="AD219" s="95"/>
      <c r="AE219" s="90" t="str">
        <f t="shared" si="38"/>
        <v/>
      </c>
      <c r="AF219" s="19" t="str">
        <f t="shared" si="39"/>
        <v/>
      </c>
      <c r="AG219" s="47" t="str">
        <f t="shared" si="40"/>
        <v/>
      </c>
      <c r="AH219" s="50" t="str">
        <f t="shared" si="41"/>
        <v/>
      </c>
      <c r="AI219" s="35" t="str">
        <f t="shared" si="42"/>
        <v/>
      </c>
      <c r="AQ219" s="55" t="str">
        <f t="shared" si="43"/>
        <v/>
      </c>
      <c r="AR219" s="55" t="str">
        <f t="shared" si="44"/>
        <v/>
      </c>
      <c r="AS219" s="32">
        <f t="shared" si="45"/>
        <v>0</v>
      </c>
      <c r="AT219" s="140"/>
      <c r="AU219" s="140"/>
      <c r="AV219" s="140"/>
      <c r="AW219" s="140"/>
      <c r="AX219" s="140"/>
      <c r="AY219" s="140"/>
    </row>
    <row r="220" spans="1:51" ht="64.95" customHeight="1" thickBot="1" x14ac:dyDescent="0.35">
      <c r="A220" s="59"/>
      <c r="B220" s="60"/>
      <c r="C220" s="60"/>
      <c r="D220" s="61"/>
      <c r="E220" s="61"/>
      <c r="F220" s="127" t="s">
        <v>86</v>
      </c>
      <c r="G220" s="60"/>
      <c r="H220" s="78" t="str">
        <f t="shared" si="35"/>
        <v/>
      </c>
      <c r="I220" s="79" t="str">
        <f t="shared" si="36"/>
        <v/>
      </c>
      <c r="J220" s="144"/>
      <c r="K220" s="98" t="str">
        <f t="shared" si="37"/>
        <v/>
      </c>
      <c r="L220" s="144"/>
      <c r="M220" s="129"/>
      <c r="N220" s="130"/>
      <c r="O220" s="60"/>
      <c r="P220" s="57"/>
      <c r="Q220" s="57"/>
      <c r="R220" s="60"/>
      <c r="S220" s="60"/>
      <c r="T220" s="60"/>
      <c r="U220" s="60"/>
      <c r="V220" s="67"/>
      <c r="W220" s="60"/>
      <c r="X220" s="60"/>
      <c r="Y220" s="64"/>
      <c r="Z220" s="63"/>
      <c r="AA220" s="64"/>
      <c r="AB220" s="64"/>
      <c r="AC220" s="57"/>
      <c r="AD220" s="95"/>
      <c r="AE220" s="90" t="str">
        <f t="shared" si="38"/>
        <v/>
      </c>
      <c r="AF220" s="19" t="str">
        <f t="shared" si="39"/>
        <v/>
      </c>
      <c r="AG220" s="47" t="str">
        <f t="shared" si="40"/>
        <v/>
      </c>
      <c r="AH220" s="50" t="str">
        <f t="shared" si="41"/>
        <v/>
      </c>
      <c r="AI220" s="35" t="str">
        <f t="shared" si="42"/>
        <v/>
      </c>
      <c r="AQ220" s="55" t="str">
        <f t="shared" si="43"/>
        <v/>
      </c>
      <c r="AR220" s="55" t="str">
        <f t="shared" si="44"/>
        <v/>
      </c>
      <c r="AS220" s="32">
        <f t="shared" si="45"/>
        <v>0</v>
      </c>
      <c r="AT220" s="140"/>
      <c r="AU220" s="140"/>
      <c r="AV220" s="140"/>
      <c r="AW220" s="140"/>
      <c r="AX220" s="140"/>
      <c r="AY220" s="140"/>
    </row>
    <row r="221" spans="1:51" ht="64.95" customHeight="1" thickBot="1" x14ac:dyDescent="0.35">
      <c r="A221" s="59"/>
      <c r="B221" s="60"/>
      <c r="C221" s="60"/>
      <c r="D221" s="61"/>
      <c r="E221" s="61"/>
      <c r="F221" s="127" t="s">
        <v>86</v>
      </c>
      <c r="G221" s="60"/>
      <c r="H221" s="78" t="str">
        <f t="shared" si="35"/>
        <v/>
      </c>
      <c r="I221" s="79" t="str">
        <f t="shared" si="36"/>
        <v/>
      </c>
      <c r="J221" s="144"/>
      <c r="K221" s="98" t="str">
        <f t="shared" si="37"/>
        <v/>
      </c>
      <c r="L221" s="144"/>
      <c r="M221" s="129"/>
      <c r="N221" s="130"/>
      <c r="O221" s="60"/>
      <c r="P221" s="57"/>
      <c r="Q221" s="57"/>
      <c r="R221" s="60"/>
      <c r="S221" s="60"/>
      <c r="T221" s="60"/>
      <c r="U221" s="60"/>
      <c r="V221" s="67"/>
      <c r="W221" s="60"/>
      <c r="X221" s="60"/>
      <c r="Y221" s="64"/>
      <c r="Z221" s="63"/>
      <c r="AA221" s="64"/>
      <c r="AB221" s="64"/>
      <c r="AC221" s="57"/>
      <c r="AD221" s="95"/>
      <c r="AE221" s="90" t="str">
        <f t="shared" si="38"/>
        <v/>
      </c>
      <c r="AF221" s="19" t="str">
        <f t="shared" si="39"/>
        <v/>
      </c>
      <c r="AG221" s="47" t="str">
        <f t="shared" si="40"/>
        <v/>
      </c>
      <c r="AH221" s="50" t="str">
        <f t="shared" si="41"/>
        <v/>
      </c>
      <c r="AI221" s="35" t="str">
        <f t="shared" si="42"/>
        <v/>
      </c>
      <c r="AQ221" s="55" t="str">
        <f t="shared" si="43"/>
        <v/>
      </c>
      <c r="AR221" s="55" t="str">
        <f t="shared" si="44"/>
        <v/>
      </c>
      <c r="AS221" s="32">
        <f t="shared" si="45"/>
        <v>0</v>
      </c>
      <c r="AT221" s="140"/>
      <c r="AU221" s="140"/>
      <c r="AV221" s="140"/>
      <c r="AW221" s="140"/>
      <c r="AX221" s="140"/>
      <c r="AY221" s="140"/>
    </row>
    <row r="222" spans="1:51" ht="64.95" customHeight="1" thickBot="1" x14ac:dyDescent="0.35">
      <c r="A222" s="59"/>
      <c r="B222" s="60"/>
      <c r="C222" s="60"/>
      <c r="D222" s="61"/>
      <c r="E222" s="61"/>
      <c r="F222" s="127" t="s">
        <v>86</v>
      </c>
      <c r="G222" s="60"/>
      <c r="H222" s="78" t="str">
        <f t="shared" si="35"/>
        <v/>
      </c>
      <c r="I222" s="79" t="str">
        <f t="shared" si="36"/>
        <v/>
      </c>
      <c r="J222" s="144"/>
      <c r="K222" s="98" t="str">
        <f t="shared" si="37"/>
        <v/>
      </c>
      <c r="L222" s="144"/>
      <c r="M222" s="129"/>
      <c r="N222" s="130"/>
      <c r="O222" s="60"/>
      <c r="P222" s="57"/>
      <c r="Q222" s="57"/>
      <c r="R222" s="60"/>
      <c r="S222" s="60"/>
      <c r="T222" s="60"/>
      <c r="U222" s="60"/>
      <c r="V222" s="67"/>
      <c r="W222" s="60"/>
      <c r="X222" s="60"/>
      <c r="Y222" s="64"/>
      <c r="Z222" s="63"/>
      <c r="AA222" s="64"/>
      <c r="AB222" s="64"/>
      <c r="AC222" s="57"/>
      <c r="AD222" s="95"/>
      <c r="AE222" s="90" t="str">
        <f t="shared" si="38"/>
        <v/>
      </c>
      <c r="AF222" s="19" t="str">
        <f t="shared" si="39"/>
        <v/>
      </c>
      <c r="AG222" s="47" t="str">
        <f t="shared" si="40"/>
        <v/>
      </c>
      <c r="AH222" s="50" t="str">
        <f t="shared" si="41"/>
        <v/>
      </c>
      <c r="AI222" s="35" t="str">
        <f t="shared" si="42"/>
        <v/>
      </c>
      <c r="AQ222" s="55" t="str">
        <f t="shared" si="43"/>
        <v/>
      </c>
      <c r="AR222" s="55" t="str">
        <f t="shared" si="44"/>
        <v/>
      </c>
      <c r="AS222" s="32">
        <f t="shared" si="45"/>
        <v>0</v>
      </c>
      <c r="AT222" s="140"/>
      <c r="AU222" s="140"/>
      <c r="AV222" s="140"/>
      <c r="AW222" s="140"/>
      <c r="AX222" s="140"/>
      <c r="AY222" s="140"/>
    </row>
    <row r="223" spans="1:51" ht="64.95" customHeight="1" thickBot="1" x14ac:dyDescent="0.35">
      <c r="A223" s="59"/>
      <c r="B223" s="60"/>
      <c r="C223" s="60"/>
      <c r="D223" s="61"/>
      <c r="E223" s="61"/>
      <c r="F223" s="127" t="s">
        <v>86</v>
      </c>
      <c r="G223" s="60"/>
      <c r="H223" s="78" t="str">
        <f t="shared" si="35"/>
        <v/>
      </c>
      <c r="I223" s="79" t="str">
        <f t="shared" si="36"/>
        <v/>
      </c>
      <c r="J223" s="144"/>
      <c r="K223" s="98" t="str">
        <f t="shared" si="37"/>
        <v/>
      </c>
      <c r="L223" s="144"/>
      <c r="M223" s="129"/>
      <c r="N223" s="130"/>
      <c r="O223" s="60"/>
      <c r="P223" s="57"/>
      <c r="Q223" s="57"/>
      <c r="R223" s="60"/>
      <c r="S223" s="60"/>
      <c r="T223" s="60"/>
      <c r="U223" s="60"/>
      <c r="V223" s="67"/>
      <c r="W223" s="60"/>
      <c r="X223" s="60"/>
      <c r="Y223" s="64"/>
      <c r="Z223" s="63"/>
      <c r="AA223" s="64"/>
      <c r="AB223" s="64"/>
      <c r="AC223" s="57"/>
      <c r="AD223" s="95"/>
      <c r="AE223" s="90" t="str">
        <f t="shared" si="38"/>
        <v/>
      </c>
      <c r="AF223" s="19" t="str">
        <f t="shared" si="39"/>
        <v/>
      </c>
      <c r="AG223" s="47" t="str">
        <f t="shared" si="40"/>
        <v/>
      </c>
      <c r="AH223" s="50" t="str">
        <f t="shared" si="41"/>
        <v/>
      </c>
      <c r="AI223" s="35" t="str">
        <f t="shared" si="42"/>
        <v/>
      </c>
      <c r="AQ223" s="55" t="str">
        <f t="shared" si="43"/>
        <v/>
      </c>
      <c r="AR223" s="55" t="str">
        <f t="shared" si="44"/>
        <v/>
      </c>
      <c r="AS223" s="32">
        <f t="shared" si="45"/>
        <v>0</v>
      </c>
      <c r="AT223" s="140"/>
      <c r="AU223" s="140"/>
      <c r="AV223" s="140"/>
      <c r="AW223" s="140"/>
      <c r="AX223" s="140"/>
      <c r="AY223" s="140"/>
    </row>
    <row r="224" spans="1:51" ht="64.95" customHeight="1" thickBot="1" x14ac:dyDescent="0.35">
      <c r="A224" s="59"/>
      <c r="B224" s="60"/>
      <c r="C224" s="60"/>
      <c r="D224" s="61"/>
      <c r="E224" s="61"/>
      <c r="F224" s="127" t="s">
        <v>86</v>
      </c>
      <c r="G224" s="60"/>
      <c r="H224" s="78" t="str">
        <f t="shared" si="35"/>
        <v/>
      </c>
      <c r="I224" s="79" t="str">
        <f t="shared" si="36"/>
        <v/>
      </c>
      <c r="J224" s="144"/>
      <c r="K224" s="98" t="str">
        <f t="shared" si="37"/>
        <v/>
      </c>
      <c r="L224" s="144"/>
      <c r="M224" s="129"/>
      <c r="N224" s="130"/>
      <c r="O224" s="60"/>
      <c r="P224" s="57"/>
      <c r="Q224" s="57"/>
      <c r="R224" s="60"/>
      <c r="S224" s="60"/>
      <c r="T224" s="60"/>
      <c r="U224" s="60"/>
      <c r="V224" s="67"/>
      <c r="W224" s="60"/>
      <c r="X224" s="60"/>
      <c r="Y224" s="64"/>
      <c r="Z224" s="63"/>
      <c r="AA224" s="64"/>
      <c r="AB224" s="64"/>
      <c r="AC224" s="57"/>
      <c r="AD224" s="95"/>
      <c r="AE224" s="90" t="str">
        <f t="shared" si="38"/>
        <v/>
      </c>
      <c r="AF224" s="19" t="str">
        <f t="shared" si="39"/>
        <v/>
      </c>
      <c r="AG224" s="47" t="str">
        <f t="shared" si="40"/>
        <v/>
      </c>
      <c r="AH224" s="50" t="str">
        <f t="shared" si="41"/>
        <v/>
      </c>
      <c r="AI224" s="35" t="str">
        <f t="shared" si="42"/>
        <v/>
      </c>
      <c r="AQ224" s="55" t="str">
        <f t="shared" si="43"/>
        <v/>
      </c>
      <c r="AR224" s="55" t="str">
        <f t="shared" si="44"/>
        <v/>
      </c>
      <c r="AS224" s="32">
        <f t="shared" si="45"/>
        <v>0</v>
      </c>
      <c r="AT224" s="140"/>
      <c r="AU224" s="140"/>
      <c r="AV224" s="140"/>
      <c r="AW224" s="140"/>
      <c r="AX224" s="140"/>
      <c r="AY224" s="140"/>
    </row>
    <row r="225" spans="1:51" ht="64.95" customHeight="1" thickBot="1" x14ac:dyDescent="0.35">
      <c r="A225" s="59"/>
      <c r="B225" s="60"/>
      <c r="C225" s="60"/>
      <c r="D225" s="61"/>
      <c r="E225" s="61"/>
      <c r="F225" s="127" t="s">
        <v>86</v>
      </c>
      <c r="G225" s="60"/>
      <c r="H225" s="78" t="str">
        <f t="shared" si="35"/>
        <v/>
      </c>
      <c r="I225" s="79" t="str">
        <f t="shared" si="36"/>
        <v/>
      </c>
      <c r="J225" s="144"/>
      <c r="K225" s="98" t="str">
        <f t="shared" si="37"/>
        <v/>
      </c>
      <c r="L225" s="144"/>
      <c r="M225" s="129"/>
      <c r="N225" s="130"/>
      <c r="O225" s="60"/>
      <c r="P225" s="57"/>
      <c r="Q225" s="57"/>
      <c r="R225" s="60"/>
      <c r="S225" s="60"/>
      <c r="T225" s="60"/>
      <c r="U225" s="60"/>
      <c r="V225" s="67"/>
      <c r="W225" s="60"/>
      <c r="X225" s="60"/>
      <c r="Y225" s="64"/>
      <c r="Z225" s="63"/>
      <c r="AA225" s="64"/>
      <c r="AB225" s="64"/>
      <c r="AC225" s="57"/>
      <c r="AD225" s="95"/>
      <c r="AE225" s="90" t="str">
        <f t="shared" si="38"/>
        <v/>
      </c>
      <c r="AF225" s="19" t="str">
        <f t="shared" si="39"/>
        <v/>
      </c>
      <c r="AG225" s="47" t="str">
        <f t="shared" si="40"/>
        <v/>
      </c>
      <c r="AH225" s="50" t="str">
        <f t="shared" si="41"/>
        <v/>
      </c>
      <c r="AI225" s="35" t="str">
        <f t="shared" si="42"/>
        <v/>
      </c>
      <c r="AQ225" s="55" t="str">
        <f t="shared" si="43"/>
        <v/>
      </c>
      <c r="AR225" s="55" t="str">
        <f t="shared" si="44"/>
        <v/>
      </c>
      <c r="AS225" s="32">
        <f t="shared" si="45"/>
        <v>0</v>
      </c>
      <c r="AT225" s="140"/>
      <c r="AU225" s="140"/>
      <c r="AV225" s="140"/>
      <c r="AW225" s="140"/>
      <c r="AX225" s="140"/>
      <c r="AY225" s="140"/>
    </row>
    <row r="226" spans="1:51" ht="64.95" customHeight="1" thickBot="1" x14ac:dyDescent="0.35">
      <c r="A226" s="59"/>
      <c r="B226" s="60"/>
      <c r="C226" s="60"/>
      <c r="D226" s="61"/>
      <c r="E226" s="61"/>
      <c r="F226" s="127" t="s">
        <v>86</v>
      </c>
      <c r="G226" s="60"/>
      <c r="H226" s="78" t="str">
        <f t="shared" si="35"/>
        <v/>
      </c>
      <c r="I226" s="79" t="str">
        <f t="shared" si="36"/>
        <v/>
      </c>
      <c r="J226" s="144"/>
      <c r="K226" s="98" t="str">
        <f t="shared" si="37"/>
        <v/>
      </c>
      <c r="L226" s="144"/>
      <c r="M226" s="129"/>
      <c r="N226" s="130"/>
      <c r="O226" s="60"/>
      <c r="P226" s="57"/>
      <c r="Q226" s="57"/>
      <c r="R226" s="60"/>
      <c r="S226" s="60"/>
      <c r="T226" s="60"/>
      <c r="U226" s="60"/>
      <c r="V226" s="67"/>
      <c r="W226" s="60"/>
      <c r="X226" s="60"/>
      <c r="Y226" s="64"/>
      <c r="Z226" s="63"/>
      <c r="AA226" s="64"/>
      <c r="AB226" s="64"/>
      <c r="AC226" s="57"/>
      <c r="AD226" s="95"/>
      <c r="AE226" s="90" t="str">
        <f t="shared" si="38"/>
        <v/>
      </c>
      <c r="AF226" s="19" t="str">
        <f t="shared" si="39"/>
        <v/>
      </c>
      <c r="AG226" s="47" t="str">
        <f t="shared" si="40"/>
        <v/>
      </c>
      <c r="AH226" s="50" t="str">
        <f t="shared" si="41"/>
        <v/>
      </c>
      <c r="AI226" s="35" t="str">
        <f t="shared" si="42"/>
        <v/>
      </c>
      <c r="AQ226" s="55" t="str">
        <f t="shared" si="43"/>
        <v/>
      </c>
      <c r="AR226" s="55" t="str">
        <f t="shared" si="44"/>
        <v/>
      </c>
      <c r="AS226" s="32">
        <f t="shared" si="45"/>
        <v>0</v>
      </c>
      <c r="AT226" s="140"/>
      <c r="AU226" s="140"/>
      <c r="AV226" s="140"/>
      <c r="AW226" s="140"/>
      <c r="AX226" s="140"/>
      <c r="AY226" s="140"/>
    </row>
    <row r="227" spans="1:51" ht="64.95" customHeight="1" thickBot="1" x14ac:dyDescent="0.35">
      <c r="A227" s="59"/>
      <c r="B227" s="60"/>
      <c r="C227" s="60"/>
      <c r="D227" s="61"/>
      <c r="E227" s="61"/>
      <c r="F227" s="127" t="s">
        <v>86</v>
      </c>
      <c r="G227" s="60"/>
      <c r="H227" s="78" t="str">
        <f t="shared" si="35"/>
        <v/>
      </c>
      <c r="I227" s="79" t="str">
        <f t="shared" si="36"/>
        <v/>
      </c>
      <c r="J227" s="144"/>
      <c r="K227" s="98" t="str">
        <f t="shared" si="37"/>
        <v/>
      </c>
      <c r="L227" s="144"/>
      <c r="M227" s="129"/>
      <c r="N227" s="130"/>
      <c r="O227" s="60"/>
      <c r="P227" s="57"/>
      <c r="Q227" s="57"/>
      <c r="R227" s="60"/>
      <c r="S227" s="60"/>
      <c r="T227" s="60"/>
      <c r="U227" s="60"/>
      <c r="V227" s="67"/>
      <c r="W227" s="60"/>
      <c r="X227" s="60"/>
      <c r="Y227" s="64"/>
      <c r="Z227" s="63"/>
      <c r="AA227" s="64"/>
      <c r="AB227" s="64"/>
      <c r="AC227" s="57"/>
      <c r="AD227" s="95"/>
      <c r="AE227" s="90" t="str">
        <f t="shared" si="38"/>
        <v/>
      </c>
      <c r="AF227" s="19" t="str">
        <f t="shared" si="39"/>
        <v/>
      </c>
      <c r="AG227" s="47" t="str">
        <f t="shared" si="40"/>
        <v/>
      </c>
      <c r="AH227" s="50" t="str">
        <f t="shared" si="41"/>
        <v/>
      </c>
      <c r="AI227" s="35" t="str">
        <f t="shared" si="42"/>
        <v/>
      </c>
      <c r="AQ227" s="55" t="str">
        <f t="shared" si="43"/>
        <v/>
      </c>
      <c r="AR227" s="55" t="str">
        <f t="shared" si="44"/>
        <v/>
      </c>
      <c r="AS227" s="32">
        <f t="shared" si="45"/>
        <v>0</v>
      </c>
      <c r="AT227" s="140"/>
      <c r="AU227" s="140"/>
      <c r="AV227" s="140"/>
      <c r="AW227" s="140"/>
      <c r="AX227" s="140"/>
      <c r="AY227" s="140"/>
    </row>
    <row r="228" spans="1:51" ht="64.95" customHeight="1" thickBot="1" x14ac:dyDescent="0.35">
      <c r="A228" s="59"/>
      <c r="B228" s="60"/>
      <c r="C228" s="60"/>
      <c r="D228" s="61"/>
      <c r="E228" s="61"/>
      <c r="F228" s="127" t="s">
        <v>86</v>
      </c>
      <c r="G228" s="60"/>
      <c r="H228" s="78" t="str">
        <f t="shared" si="35"/>
        <v/>
      </c>
      <c r="I228" s="79" t="str">
        <f t="shared" si="36"/>
        <v/>
      </c>
      <c r="J228" s="144"/>
      <c r="K228" s="98" t="str">
        <f t="shared" si="37"/>
        <v/>
      </c>
      <c r="L228" s="144"/>
      <c r="M228" s="129"/>
      <c r="N228" s="130"/>
      <c r="O228" s="60"/>
      <c r="P228" s="57"/>
      <c r="Q228" s="57"/>
      <c r="R228" s="60"/>
      <c r="S228" s="60"/>
      <c r="T228" s="60"/>
      <c r="U228" s="60"/>
      <c r="V228" s="67"/>
      <c r="W228" s="60"/>
      <c r="X228" s="60"/>
      <c r="Y228" s="64"/>
      <c r="Z228" s="63"/>
      <c r="AA228" s="64"/>
      <c r="AB228" s="64"/>
      <c r="AC228" s="57"/>
      <c r="AD228" s="95"/>
      <c r="AE228" s="90" t="str">
        <f t="shared" si="38"/>
        <v/>
      </c>
      <c r="AF228" s="19" t="str">
        <f t="shared" si="39"/>
        <v/>
      </c>
      <c r="AG228" s="47" t="str">
        <f t="shared" si="40"/>
        <v/>
      </c>
      <c r="AH228" s="50" t="str">
        <f t="shared" si="41"/>
        <v/>
      </c>
      <c r="AI228" s="35" t="str">
        <f t="shared" si="42"/>
        <v/>
      </c>
      <c r="AQ228" s="55" t="str">
        <f t="shared" si="43"/>
        <v/>
      </c>
      <c r="AR228" s="55" t="str">
        <f t="shared" si="44"/>
        <v/>
      </c>
      <c r="AS228" s="32">
        <f t="shared" si="45"/>
        <v>0</v>
      </c>
      <c r="AT228" s="140"/>
      <c r="AU228" s="140"/>
      <c r="AV228" s="140"/>
      <c r="AW228" s="140"/>
      <c r="AX228" s="140"/>
      <c r="AY228" s="140"/>
    </row>
    <row r="229" spans="1:51" ht="64.95" customHeight="1" thickBot="1" x14ac:dyDescent="0.35">
      <c r="A229" s="59"/>
      <c r="B229" s="60"/>
      <c r="C229" s="60"/>
      <c r="D229" s="61"/>
      <c r="E229" s="61"/>
      <c r="F229" s="127" t="s">
        <v>86</v>
      </c>
      <c r="G229" s="60"/>
      <c r="H229" s="78" t="str">
        <f t="shared" si="35"/>
        <v/>
      </c>
      <c r="I229" s="79" t="str">
        <f t="shared" si="36"/>
        <v/>
      </c>
      <c r="J229" s="144"/>
      <c r="K229" s="98" t="str">
        <f t="shared" si="37"/>
        <v/>
      </c>
      <c r="L229" s="144"/>
      <c r="M229" s="129"/>
      <c r="N229" s="130"/>
      <c r="O229" s="60"/>
      <c r="P229" s="57"/>
      <c r="Q229" s="57"/>
      <c r="R229" s="60"/>
      <c r="S229" s="60"/>
      <c r="T229" s="60"/>
      <c r="U229" s="60"/>
      <c r="V229" s="67"/>
      <c r="W229" s="60"/>
      <c r="X229" s="60"/>
      <c r="Y229" s="64"/>
      <c r="Z229" s="63"/>
      <c r="AA229" s="64"/>
      <c r="AB229" s="64"/>
      <c r="AC229" s="57"/>
      <c r="AD229" s="95"/>
      <c r="AE229" s="90" t="str">
        <f t="shared" si="38"/>
        <v/>
      </c>
      <c r="AF229" s="19" t="str">
        <f t="shared" si="39"/>
        <v/>
      </c>
      <c r="AG229" s="47" t="str">
        <f t="shared" si="40"/>
        <v/>
      </c>
      <c r="AH229" s="50" t="str">
        <f t="shared" si="41"/>
        <v/>
      </c>
      <c r="AI229" s="35" t="str">
        <f t="shared" si="42"/>
        <v/>
      </c>
      <c r="AQ229" s="55" t="str">
        <f t="shared" si="43"/>
        <v/>
      </c>
      <c r="AR229" s="55" t="str">
        <f t="shared" si="44"/>
        <v/>
      </c>
      <c r="AS229" s="32">
        <f t="shared" si="45"/>
        <v>0</v>
      </c>
      <c r="AT229" s="140"/>
      <c r="AU229" s="140"/>
      <c r="AV229" s="140"/>
      <c r="AW229" s="140"/>
      <c r="AX229" s="140"/>
      <c r="AY229" s="140"/>
    </row>
    <row r="230" spans="1:51" ht="64.95" customHeight="1" thickBot="1" x14ac:dyDescent="0.35">
      <c r="A230" s="59"/>
      <c r="B230" s="60"/>
      <c r="C230" s="60"/>
      <c r="D230" s="61"/>
      <c r="E230" s="61"/>
      <c r="F230" s="127" t="s">
        <v>86</v>
      </c>
      <c r="G230" s="60"/>
      <c r="H230" s="78" t="str">
        <f t="shared" si="35"/>
        <v/>
      </c>
      <c r="I230" s="79" t="str">
        <f t="shared" si="36"/>
        <v/>
      </c>
      <c r="J230" s="144"/>
      <c r="K230" s="98" t="str">
        <f t="shared" si="37"/>
        <v/>
      </c>
      <c r="L230" s="144"/>
      <c r="M230" s="129"/>
      <c r="N230" s="130"/>
      <c r="O230" s="60"/>
      <c r="P230" s="57"/>
      <c r="Q230" s="57"/>
      <c r="R230" s="60"/>
      <c r="S230" s="60"/>
      <c r="T230" s="60"/>
      <c r="U230" s="60"/>
      <c r="V230" s="67"/>
      <c r="W230" s="60"/>
      <c r="X230" s="60"/>
      <c r="Y230" s="64"/>
      <c r="Z230" s="63"/>
      <c r="AA230" s="64"/>
      <c r="AB230" s="64"/>
      <c r="AC230" s="57"/>
      <c r="AD230" s="95"/>
      <c r="AE230" s="90" t="str">
        <f t="shared" si="38"/>
        <v/>
      </c>
      <c r="AF230" s="19" t="str">
        <f t="shared" si="39"/>
        <v/>
      </c>
      <c r="AG230" s="47" t="str">
        <f t="shared" si="40"/>
        <v/>
      </c>
      <c r="AH230" s="50" t="str">
        <f t="shared" si="41"/>
        <v/>
      </c>
      <c r="AI230" s="35" t="str">
        <f t="shared" si="42"/>
        <v/>
      </c>
      <c r="AQ230" s="55" t="str">
        <f t="shared" si="43"/>
        <v/>
      </c>
      <c r="AR230" s="55" t="str">
        <f t="shared" si="44"/>
        <v/>
      </c>
      <c r="AS230" s="32">
        <f t="shared" si="45"/>
        <v>0</v>
      </c>
      <c r="AT230" s="140"/>
      <c r="AU230" s="140"/>
      <c r="AV230" s="140"/>
      <c r="AW230" s="140"/>
      <c r="AX230" s="140"/>
      <c r="AY230" s="140"/>
    </row>
    <row r="231" spans="1:51" ht="64.95" customHeight="1" thickBot="1" x14ac:dyDescent="0.35">
      <c r="A231" s="59"/>
      <c r="B231" s="60"/>
      <c r="C231" s="60"/>
      <c r="D231" s="61"/>
      <c r="E231" s="61"/>
      <c r="F231" s="127" t="s">
        <v>86</v>
      </c>
      <c r="G231" s="60"/>
      <c r="H231" s="78" t="str">
        <f t="shared" si="35"/>
        <v/>
      </c>
      <c r="I231" s="79" t="str">
        <f t="shared" si="36"/>
        <v/>
      </c>
      <c r="J231" s="144"/>
      <c r="K231" s="98" t="str">
        <f t="shared" si="37"/>
        <v/>
      </c>
      <c r="L231" s="144"/>
      <c r="M231" s="129"/>
      <c r="N231" s="130"/>
      <c r="O231" s="60"/>
      <c r="P231" s="57"/>
      <c r="Q231" s="57"/>
      <c r="R231" s="60"/>
      <c r="S231" s="60"/>
      <c r="T231" s="60"/>
      <c r="U231" s="60"/>
      <c r="V231" s="67"/>
      <c r="W231" s="60"/>
      <c r="X231" s="60"/>
      <c r="Y231" s="64"/>
      <c r="Z231" s="63"/>
      <c r="AA231" s="64"/>
      <c r="AB231" s="64"/>
      <c r="AC231" s="57"/>
      <c r="AD231" s="95"/>
      <c r="AE231" s="90" t="str">
        <f t="shared" si="38"/>
        <v/>
      </c>
      <c r="AF231" s="19" t="str">
        <f t="shared" si="39"/>
        <v/>
      </c>
      <c r="AG231" s="47" t="str">
        <f t="shared" si="40"/>
        <v/>
      </c>
      <c r="AH231" s="50" t="str">
        <f t="shared" si="41"/>
        <v/>
      </c>
      <c r="AI231" s="35" t="str">
        <f t="shared" si="42"/>
        <v/>
      </c>
      <c r="AQ231" s="55" t="str">
        <f t="shared" si="43"/>
        <v/>
      </c>
      <c r="AR231" s="55" t="str">
        <f t="shared" si="44"/>
        <v/>
      </c>
      <c r="AS231" s="32">
        <f t="shared" si="45"/>
        <v>0</v>
      </c>
      <c r="AT231" s="140"/>
      <c r="AU231" s="140"/>
      <c r="AV231" s="140"/>
      <c r="AW231" s="140"/>
      <c r="AX231" s="140"/>
      <c r="AY231" s="140"/>
    </row>
    <row r="232" spans="1:51" ht="64.95" customHeight="1" thickBot="1" x14ac:dyDescent="0.35">
      <c r="A232" s="59"/>
      <c r="B232" s="60"/>
      <c r="C232" s="60"/>
      <c r="D232" s="61"/>
      <c r="E232" s="61"/>
      <c r="F232" s="127" t="s">
        <v>86</v>
      </c>
      <c r="G232" s="60"/>
      <c r="H232" s="78" t="str">
        <f t="shared" si="35"/>
        <v/>
      </c>
      <c r="I232" s="79" t="str">
        <f t="shared" si="36"/>
        <v/>
      </c>
      <c r="J232" s="144"/>
      <c r="K232" s="98" t="str">
        <f t="shared" si="37"/>
        <v/>
      </c>
      <c r="L232" s="144"/>
      <c r="M232" s="129"/>
      <c r="N232" s="130"/>
      <c r="O232" s="60"/>
      <c r="P232" s="57"/>
      <c r="Q232" s="57"/>
      <c r="R232" s="60"/>
      <c r="S232" s="60"/>
      <c r="T232" s="60"/>
      <c r="U232" s="60"/>
      <c r="V232" s="67"/>
      <c r="W232" s="60"/>
      <c r="X232" s="60"/>
      <c r="Y232" s="64"/>
      <c r="Z232" s="63"/>
      <c r="AA232" s="64"/>
      <c r="AB232" s="64"/>
      <c r="AC232" s="57"/>
      <c r="AD232" s="95"/>
      <c r="AE232" s="90" t="str">
        <f t="shared" si="38"/>
        <v/>
      </c>
      <c r="AF232" s="19" t="str">
        <f t="shared" si="39"/>
        <v/>
      </c>
      <c r="AG232" s="47" t="str">
        <f t="shared" si="40"/>
        <v/>
      </c>
      <c r="AH232" s="50" t="str">
        <f t="shared" si="41"/>
        <v/>
      </c>
      <c r="AI232" s="35" t="str">
        <f t="shared" si="42"/>
        <v/>
      </c>
      <c r="AQ232" s="55" t="str">
        <f t="shared" si="43"/>
        <v/>
      </c>
      <c r="AR232" s="55" t="str">
        <f t="shared" si="44"/>
        <v/>
      </c>
      <c r="AS232" s="32">
        <f t="shared" si="45"/>
        <v>0</v>
      </c>
      <c r="AT232" s="140"/>
      <c r="AU232" s="140"/>
      <c r="AV232" s="140"/>
      <c r="AW232" s="140"/>
      <c r="AX232" s="140"/>
      <c r="AY232" s="140"/>
    </row>
    <row r="233" spans="1:51" ht="64.95" customHeight="1" thickBot="1" x14ac:dyDescent="0.35">
      <c r="A233" s="59"/>
      <c r="B233" s="60"/>
      <c r="C233" s="60"/>
      <c r="D233" s="61"/>
      <c r="E233" s="61"/>
      <c r="F233" s="127" t="s">
        <v>86</v>
      </c>
      <c r="G233" s="60"/>
      <c r="H233" s="78" t="str">
        <f t="shared" si="35"/>
        <v/>
      </c>
      <c r="I233" s="79" t="str">
        <f t="shared" si="36"/>
        <v/>
      </c>
      <c r="J233" s="144"/>
      <c r="K233" s="98" t="str">
        <f t="shared" si="37"/>
        <v/>
      </c>
      <c r="L233" s="144"/>
      <c r="M233" s="129"/>
      <c r="N233" s="130"/>
      <c r="O233" s="60"/>
      <c r="P233" s="57"/>
      <c r="Q233" s="57"/>
      <c r="R233" s="60"/>
      <c r="S233" s="60"/>
      <c r="T233" s="60"/>
      <c r="U233" s="60"/>
      <c r="V233" s="67"/>
      <c r="W233" s="60"/>
      <c r="X233" s="60"/>
      <c r="Y233" s="64"/>
      <c r="Z233" s="63"/>
      <c r="AA233" s="64"/>
      <c r="AB233" s="64"/>
      <c r="AC233" s="57"/>
      <c r="AD233" s="95"/>
      <c r="AE233" s="90" t="str">
        <f t="shared" si="38"/>
        <v/>
      </c>
      <c r="AF233" s="19" t="str">
        <f t="shared" si="39"/>
        <v/>
      </c>
      <c r="AG233" s="47" t="str">
        <f t="shared" si="40"/>
        <v/>
      </c>
      <c r="AH233" s="50" t="str">
        <f t="shared" si="41"/>
        <v/>
      </c>
      <c r="AI233" s="35" t="str">
        <f t="shared" si="42"/>
        <v/>
      </c>
      <c r="AQ233" s="55" t="str">
        <f t="shared" si="43"/>
        <v/>
      </c>
      <c r="AR233" s="55" t="str">
        <f t="shared" si="44"/>
        <v/>
      </c>
      <c r="AS233" s="32">
        <f t="shared" si="45"/>
        <v>0</v>
      </c>
      <c r="AT233" s="140"/>
      <c r="AU233" s="140"/>
      <c r="AV233" s="140"/>
      <c r="AW233" s="140"/>
      <c r="AX233" s="140"/>
      <c r="AY233" s="140"/>
    </row>
    <row r="234" spans="1:51" ht="64.95" customHeight="1" thickBot="1" x14ac:dyDescent="0.35">
      <c r="A234" s="59"/>
      <c r="B234" s="60"/>
      <c r="C234" s="60"/>
      <c r="D234" s="61"/>
      <c r="E234" s="61"/>
      <c r="F234" s="127" t="s">
        <v>86</v>
      </c>
      <c r="G234" s="60"/>
      <c r="H234" s="78" t="str">
        <f t="shared" si="35"/>
        <v/>
      </c>
      <c r="I234" s="79" t="str">
        <f t="shared" si="36"/>
        <v/>
      </c>
      <c r="J234" s="144"/>
      <c r="K234" s="98" t="str">
        <f t="shared" si="37"/>
        <v/>
      </c>
      <c r="L234" s="144"/>
      <c r="M234" s="129"/>
      <c r="N234" s="130"/>
      <c r="O234" s="60"/>
      <c r="P234" s="57"/>
      <c r="Q234" s="57"/>
      <c r="R234" s="60"/>
      <c r="S234" s="60"/>
      <c r="T234" s="60"/>
      <c r="U234" s="60"/>
      <c r="V234" s="67"/>
      <c r="W234" s="60"/>
      <c r="X234" s="60"/>
      <c r="Y234" s="64"/>
      <c r="Z234" s="63"/>
      <c r="AA234" s="64"/>
      <c r="AB234" s="64"/>
      <c r="AC234" s="57"/>
      <c r="AD234" s="95"/>
      <c r="AE234" s="90" t="str">
        <f t="shared" si="38"/>
        <v/>
      </c>
      <c r="AF234" s="19" t="str">
        <f t="shared" si="39"/>
        <v/>
      </c>
      <c r="AG234" s="47" t="str">
        <f t="shared" si="40"/>
        <v/>
      </c>
      <c r="AH234" s="50" t="str">
        <f t="shared" si="41"/>
        <v/>
      </c>
      <c r="AI234" s="35" t="str">
        <f t="shared" si="42"/>
        <v/>
      </c>
      <c r="AQ234" s="55" t="str">
        <f t="shared" si="43"/>
        <v/>
      </c>
      <c r="AR234" s="55" t="str">
        <f t="shared" si="44"/>
        <v/>
      </c>
      <c r="AS234" s="32">
        <f t="shared" si="45"/>
        <v>0</v>
      </c>
      <c r="AT234" s="140"/>
      <c r="AU234" s="140"/>
      <c r="AV234" s="140"/>
      <c r="AW234" s="140"/>
      <c r="AX234" s="140"/>
      <c r="AY234" s="140"/>
    </row>
    <row r="235" spans="1:51" ht="64.95" customHeight="1" thickBot="1" x14ac:dyDescent="0.35">
      <c r="A235" s="59"/>
      <c r="B235" s="60"/>
      <c r="C235" s="60"/>
      <c r="D235" s="61"/>
      <c r="E235" s="61"/>
      <c r="F235" s="127" t="s">
        <v>86</v>
      </c>
      <c r="G235" s="60"/>
      <c r="H235" s="78" t="str">
        <f t="shared" si="35"/>
        <v/>
      </c>
      <c r="I235" s="79" t="str">
        <f t="shared" si="36"/>
        <v/>
      </c>
      <c r="J235" s="144"/>
      <c r="K235" s="98" t="str">
        <f t="shared" si="37"/>
        <v/>
      </c>
      <c r="L235" s="144"/>
      <c r="M235" s="129"/>
      <c r="N235" s="130"/>
      <c r="O235" s="60"/>
      <c r="P235" s="57"/>
      <c r="Q235" s="57"/>
      <c r="R235" s="60"/>
      <c r="S235" s="60"/>
      <c r="T235" s="60"/>
      <c r="U235" s="60"/>
      <c r="V235" s="67"/>
      <c r="W235" s="60"/>
      <c r="X235" s="60"/>
      <c r="Y235" s="64"/>
      <c r="Z235" s="63"/>
      <c r="AA235" s="64"/>
      <c r="AB235" s="64"/>
      <c r="AC235" s="57"/>
      <c r="AD235" s="95"/>
      <c r="AE235" s="90" t="str">
        <f t="shared" si="38"/>
        <v/>
      </c>
      <c r="AF235" s="19" t="str">
        <f t="shared" si="39"/>
        <v/>
      </c>
      <c r="AG235" s="47" t="str">
        <f t="shared" si="40"/>
        <v/>
      </c>
      <c r="AH235" s="50" t="str">
        <f t="shared" si="41"/>
        <v/>
      </c>
      <c r="AI235" s="35" t="str">
        <f t="shared" si="42"/>
        <v/>
      </c>
      <c r="AQ235" s="55" t="str">
        <f t="shared" si="43"/>
        <v/>
      </c>
      <c r="AR235" s="55" t="str">
        <f t="shared" si="44"/>
        <v/>
      </c>
      <c r="AS235" s="32">
        <f t="shared" si="45"/>
        <v>0</v>
      </c>
      <c r="AT235" s="140"/>
      <c r="AU235" s="140"/>
      <c r="AV235" s="140"/>
      <c r="AW235" s="140"/>
      <c r="AX235" s="140"/>
      <c r="AY235" s="140"/>
    </row>
    <row r="236" spans="1:51" ht="64.95" customHeight="1" thickBot="1" x14ac:dyDescent="0.35">
      <c r="A236" s="59"/>
      <c r="B236" s="60"/>
      <c r="C236" s="60"/>
      <c r="D236" s="61"/>
      <c r="E236" s="61"/>
      <c r="F236" s="127" t="s">
        <v>86</v>
      </c>
      <c r="G236" s="60"/>
      <c r="H236" s="78" t="str">
        <f t="shared" si="35"/>
        <v/>
      </c>
      <c r="I236" s="79" t="str">
        <f t="shared" si="36"/>
        <v/>
      </c>
      <c r="J236" s="144"/>
      <c r="K236" s="98" t="str">
        <f t="shared" si="37"/>
        <v/>
      </c>
      <c r="L236" s="144"/>
      <c r="M236" s="129"/>
      <c r="N236" s="130"/>
      <c r="O236" s="60"/>
      <c r="P236" s="57"/>
      <c r="Q236" s="57"/>
      <c r="R236" s="60"/>
      <c r="S236" s="60"/>
      <c r="T236" s="60"/>
      <c r="U236" s="60"/>
      <c r="V236" s="67"/>
      <c r="W236" s="60"/>
      <c r="X236" s="60"/>
      <c r="Y236" s="64"/>
      <c r="Z236" s="63"/>
      <c r="AA236" s="64"/>
      <c r="AB236" s="64"/>
      <c r="AC236" s="57"/>
      <c r="AD236" s="95"/>
      <c r="AE236" s="90" t="str">
        <f t="shared" si="38"/>
        <v/>
      </c>
      <c r="AF236" s="19" t="str">
        <f t="shared" si="39"/>
        <v/>
      </c>
      <c r="AG236" s="47" t="str">
        <f t="shared" si="40"/>
        <v/>
      </c>
      <c r="AH236" s="50" t="str">
        <f t="shared" si="41"/>
        <v/>
      </c>
      <c r="AI236" s="35" t="str">
        <f t="shared" si="42"/>
        <v/>
      </c>
      <c r="AQ236" s="55" t="str">
        <f t="shared" si="43"/>
        <v/>
      </c>
      <c r="AR236" s="55" t="str">
        <f t="shared" si="44"/>
        <v/>
      </c>
      <c r="AS236" s="32">
        <f t="shared" si="45"/>
        <v>0</v>
      </c>
      <c r="AT236" s="140"/>
      <c r="AU236" s="140"/>
      <c r="AV236" s="140"/>
      <c r="AW236" s="140"/>
      <c r="AX236" s="140"/>
      <c r="AY236" s="140"/>
    </row>
    <row r="237" spans="1:51" ht="64.95" customHeight="1" thickBot="1" x14ac:dyDescent="0.35">
      <c r="A237" s="59"/>
      <c r="B237" s="60"/>
      <c r="C237" s="60"/>
      <c r="D237" s="61"/>
      <c r="E237" s="61"/>
      <c r="F237" s="127" t="s">
        <v>86</v>
      </c>
      <c r="G237" s="60"/>
      <c r="H237" s="78" t="str">
        <f t="shared" si="35"/>
        <v/>
      </c>
      <c r="I237" s="79" t="str">
        <f t="shared" si="36"/>
        <v/>
      </c>
      <c r="J237" s="144"/>
      <c r="K237" s="98" t="str">
        <f t="shared" si="37"/>
        <v/>
      </c>
      <c r="L237" s="144"/>
      <c r="M237" s="129"/>
      <c r="N237" s="130"/>
      <c r="O237" s="60"/>
      <c r="P237" s="57"/>
      <c r="Q237" s="57"/>
      <c r="R237" s="60"/>
      <c r="S237" s="60"/>
      <c r="T237" s="60"/>
      <c r="U237" s="60"/>
      <c r="V237" s="60"/>
      <c r="W237" s="60"/>
      <c r="X237" s="60"/>
      <c r="Y237" s="64"/>
      <c r="Z237" s="63"/>
      <c r="AA237" s="64"/>
      <c r="AB237" s="64"/>
      <c r="AC237" s="57"/>
      <c r="AD237" s="95"/>
      <c r="AE237" s="90" t="str">
        <f t="shared" si="38"/>
        <v/>
      </c>
      <c r="AF237" s="19" t="str">
        <f t="shared" si="39"/>
        <v/>
      </c>
      <c r="AG237" s="47" t="str">
        <f t="shared" si="40"/>
        <v/>
      </c>
      <c r="AH237" s="50" t="str">
        <f t="shared" si="41"/>
        <v/>
      </c>
      <c r="AI237" s="35" t="str">
        <f t="shared" si="42"/>
        <v/>
      </c>
      <c r="AQ237" s="55" t="str">
        <f t="shared" si="43"/>
        <v/>
      </c>
      <c r="AR237" s="55" t="str">
        <f t="shared" si="44"/>
        <v/>
      </c>
      <c r="AS237" s="32">
        <f t="shared" si="45"/>
        <v>0</v>
      </c>
      <c r="AT237" s="140"/>
      <c r="AU237" s="140"/>
      <c r="AV237" s="140"/>
      <c r="AW237" s="140"/>
      <c r="AX237" s="140"/>
      <c r="AY237" s="140"/>
    </row>
    <row r="238" spans="1:51" ht="64.95" customHeight="1" thickBot="1" x14ac:dyDescent="0.35">
      <c r="A238" s="59"/>
      <c r="B238" s="60"/>
      <c r="C238" s="60"/>
      <c r="D238" s="61"/>
      <c r="E238" s="61"/>
      <c r="F238" s="127" t="s">
        <v>86</v>
      </c>
      <c r="G238" s="60"/>
      <c r="H238" s="78" t="str">
        <f t="shared" si="35"/>
        <v/>
      </c>
      <c r="I238" s="79" t="str">
        <f t="shared" si="36"/>
        <v/>
      </c>
      <c r="J238" s="144"/>
      <c r="K238" s="98" t="str">
        <f t="shared" si="37"/>
        <v/>
      </c>
      <c r="L238" s="144"/>
      <c r="M238" s="129"/>
      <c r="N238" s="130"/>
      <c r="O238" s="60"/>
      <c r="P238" s="57"/>
      <c r="Q238" s="57"/>
      <c r="R238" s="60"/>
      <c r="S238" s="60"/>
      <c r="T238" s="60"/>
      <c r="U238" s="60"/>
      <c r="V238" s="60"/>
      <c r="W238" s="60"/>
      <c r="X238" s="60"/>
      <c r="Y238" s="64"/>
      <c r="Z238" s="63"/>
      <c r="AA238" s="64"/>
      <c r="AB238" s="64"/>
      <c r="AC238" s="57"/>
      <c r="AD238" s="95"/>
      <c r="AE238" s="90" t="str">
        <f t="shared" si="38"/>
        <v/>
      </c>
      <c r="AF238" s="19" t="str">
        <f t="shared" si="39"/>
        <v/>
      </c>
      <c r="AG238" s="47" t="str">
        <f t="shared" si="40"/>
        <v/>
      </c>
      <c r="AH238" s="50" t="str">
        <f t="shared" si="41"/>
        <v/>
      </c>
      <c r="AI238" s="35" t="str">
        <f t="shared" si="42"/>
        <v/>
      </c>
      <c r="AQ238" s="55" t="str">
        <f t="shared" si="43"/>
        <v/>
      </c>
      <c r="AR238" s="55" t="str">
        <f t="shared" si="44"/>
        <v/>
      </c>
      <c r="AS238" s="32">
        <f t="shared" si="45"/>
        <v>0</v>
      </c>
      <c r="AT238" s="140"/>
      <c r="AU238" s="140"/>
      <c r="AV238" s="140"/>
      <c r="AW238" s="140"/>
      <c r="AX238" s="140"/>
      <c r="AY238" s="140"/>
    </row>
    <row r="239" spans="1:51" ht="64.95" customHeight="1" thickBot="1" x14ac:dyDescent="0.35">
      <c r="A239" s="59"/>
      <c r="B239" s="60"/>
      <c r="C239" s="60"/>
      <c r="D239" s="61"/>
      <c r="E239" s="61"/>
      <c r="F239" s="127" t="s">
        <v>86</v>
      </c>
      <c r="G239" s="60"/>
      <c r="H239" s="78" t="str">
        <f t="shared" si="35"/>
        <v/>
      </c>
      <c r="I239" s="79" t="str">
        <f t="shared" si="36"/>
        <v/>
      </c>
      <c r="J239" s="144"/>
      <c r="K239" s="98" t="str">
        <f t="shared" si="37"/>
        <v/>
      </c>
      <c r="L239" s="144"/>
      <c r="M239" s="129"/>
      <c r="N239" s="130"/>
      <c r="O239" s="60"/>
      <c r="P239" s="57"/>
      <c r="Q239" s="57"/>
      <c r="R239" s="60"/>
      <c r="S239" s="60"/>
      <c r="T239" s="60"/>
      <c r="U239" s="60"/>
      <c r="V239" s="60"/>
      <c r="W239" s="60"/>
      <c r="X239" s="60"/>
      <c r="Y239" s="64"/>
      <c r="Z239" s="63"/>
      <c r="AA239" s="64"/>
      <c r="AB239" s="64"/>
      <c r="AC239" s="57"/>
      <c r="AD239" s="95"/>
      <c r="AE239" s="90" t="str">
        <f t="shared" si="38"/>
        <v/>
      </c>
      <c r="AF239" s="19" t="str">
        <f t="shared" si="39"/>
        <v/>
      </c>
      <c r="AG239" s="47" t="str">
        <f t="shared" si="40"/>
        <v/>
      </c>
      <c r="AH239" s="50" t="str">
        <f t="shared" si="41"/>
        <v/>
      </c>
      <c r="AI239" s="35" t="str">
        <f t="shared" si="42"/>
        <v/>
      </c>
      <c r="AQ239" s="55" t="str">
        <f t="shared" si="43"/>
        <v/>
      </c>
      <c r="AR239" s="55" t="str">
        <f t="shared" si="44"/>
        <v/>
      </c>
      <c r="AS239" s="32">
        <f t="shared" si="45"/>
        <v>0</v>
      </c>
      <c r="AT239" s="140"/>
      <c r="AU239" s="140"/>
      <c r="AV239" s="140"/>
      <c r="AW239" s="140"/>
      <c r="AX239" s="140"/>
      <c r="AY239" s="140"/>
    </row>
    <row r="240" spans="1:51" ht="64.95" customHeight="1" thickBot="1" x14ac:dyDescent="0.35">
      <c r="A240" s="59"/>
      <c r="B240" s="60"/>
      <c r="C240" s="60"/>
      <c r="D240" s="61"/>
      <c r="E240" s="61"/>
      <c r="F240" s="127" t="s">
        <v>86</v>
      </c>
      <c r="G240" s="60"/>
      <c r="H240" s="78" t="str">
        <f t="shared" si="35"/>
        <v/>
      </c>
      <c r="I240" s="79" t="str">
        <f t="shared" si="36"/>
        <v/>
      </c>
      <c r="J240" s="144"/>
      <c r="K240" s="98" t="str">
        <f t="shared" si="37"/>
        <v/>
      </c>
      <c r="L240" s="144"/>
      <c r="M240" s="129"/>
      <c r="N240" s="130"/>
      <c r="O240" s="60"/>
      <c r="P240" s="57"/>
      <c r="Q240" s="57"/>
      <c r="R240" s="60"/>
      <c r="S240" s="60"/>
      <c r="T240" s="60"/>
      <c r="U240" s="60"/>
      <c r="V240" s="60"/>
      <c r="W240" s="60"/>
      <c r="X240" s="60"/>
      <c r="Y240" s="64"/>
      <c r="Z240" s="63"/>
      <c r="AA240" s="64"/>
      <c r="AB240" s="64"/>
      <c r="AC240" s="57"/>
      <c r="AD240" s="95"/>
      <c r="AE240" s="90" t="str">
        <f t="shared" si="38"/>
        <v/>
      </c>
      <c r="AF240" s="19" t="str">
        <f t="shared" si="39"/>
        <v/>
      </c>
      <c r="AG240" s="47" t="str">
        <f t="shared" si="40"/>
        <v/>
      </c>
      <c r="AH240" s="50" t="str">
        <f t="shared" si="41"/>
        <v/>
      </c>
      <c r="AI240" s="35" t="str">
        <f t="shared" si="42"/>
        <v/>
      </c>
      <c r="AQ240" s="55" t="str">
        <f t="shared" si="43"/>
        <v/>
      </c>
      <c r="AR240" s="55" t="str">
        <f t="shared" si="44"/>
        <v/>
      </c>
      <c r="AS240" s="32">
        <f t="shared" si="45"/>
        <v>0</v>
      </c>
      <c r="AT240" s="140"/>
      <c r="AU240" s="140"/>
      <c r="AV240" s="140"/>
      <c r="AW240" s="140"/>
      <c r="AX240" s="140"/>
      <c r="AY240" s="140"/>
    </row>
    <row r="241" spans="1:51" ht="64.95" customHeight="1" thickBot="1" x14ac:dyDescent="0.35">
      <c r="A241" s="59"/>
      <c r="B241" s="60"/>
      <c r="C241" s="60"/>
      <c r="D241" s="61"/>
      <c r="E241" s="61"/>
      <c r="F241" s="127" t="s">
        <v>86</v>
      </c>
      <c r="G241" s="60"/>
      <c r="H241" s="78" t="str">
        <f t="shared" si="35"/>
        <v/>
      </c>
      <c r="I241" s="79" t="str">
        <f t="shared" si="36"/>
        <v/>
      </c>
      <c r="J241" s="144"/>
      <c r="K241" s="98" t="str">
        <f t="shared" si="37"/>
        <v/>
      </c>
      <c r="L241" s="144"/>
      <c r="M241" s="129"/>
      <c r="N241" s="130"/>
      <c r="O241" s="60"/>
      <c r="P241" s="57"/>
      <c r="Q241" s="57"/>
      <c r="R241" s="60"/>
      <c r="S241" s="60"/>
      <c r="T241" s="60"/>
      <c r="U241" s="60"/>
      <c r="V241" s="60"/>
      <c r="W241" s="60"/>
      <c r="X241" s="60"/>
      <c r="Y241" s="64"/>
      <c r="Z241" s="63"/>
      <c r="AA241" s="64"/>
      <c r="AB241" s="60"/>
      <c r="AC241" s="57"/>
      <c r="AD241" s="95"/>
      <c r="AE241" s="90" t="str">
        <f t="shared" si="38"/>
        <v/>
      </c>
      <c r="AF241" s="19" t="str">
        <f t="shared" si="39"/>
        <v/>
      </c>
      <c r="AG241" s="47" t="str">
        <f t="shared" si="40"/>
        <v/>
      </c>
      <c r="AH241" s="50" t="str">
        <f t="shared" si="41"/>
        <v/>
      </c>
      <c r="AI241" s="35" t="str">
        <f t="shared" si="42"/>
        <v/>
      </c>
      <c r="AQ241" s="55" t="str">
        <f t="shared" si="43"/>
        <v/>
      </c>
      <c r="AR241" s="55" t="str">
        <f t="shared" si="44"/>
        <v/>
      </c>
      <c r="AS241" s="32">
        <f t="shared" si="45"/>
        <v>0</v>
      </c>
      <c r="AT241" s="140"/>
      <c r="AU241" s="140"/>
      <c r="AV241" s="140"/>
      <c r="AW241" s="140"/>
      <c r="AX241" s="140"/>
      <c r="AY241" s="140"/>
    </row>
    <row r="242" spans="1:51" ht="64.95" customHeight="1" thickBot="1" x14ac:dyDescent="0.35">
      <c r="A242" s="59"/>
      <c r="B242" s="60"/>
      <c r="C242" s="60"/>
      <c r="D242" s="61"/>
      <c r="E242" s="61"/>
      <c r="F242" s="127" t="s">
        <v>86</v>
      </c>
      <c r="G242" s="60"/>
      <c r="H242" s="78" t="str">
        <f t="shared" si="35"/>
        <v/>
      </c>
      <c r="I242" s="79" t="str">
        <f t="shared" si="36"/>
        <v/>
      </c>
      <c r="J242" s="160"/>
      <c r="K242" s="98" t="str">
        <f t="shared" si="37"/>
        <v/>
      </c>
      <c r="L242" s="144"/>
      <c r="M242" s="129"/>
      <c r="N242" s="130"/>
      <c r="O242" s="60"/>
      <c r="P242" s="57"/>
      <c r="Q242" s="57"/>
      <c r="R242" s="60"/>
      <c r="S242" s="60"/>
      <c r="T242" s="60"/>
      <c r="U242" s="60"/>
      <c r="V242" s="60"/>
      <c r="W242" s="60"/>
      <c r="X242" s="60"/>
      <c r="Y242" s="64"/>
      <c r="Z242" s="63"/>
      <c r="AA242" s="64"/>
      <c r="AB242" s="60"/>
      <c r="AC242" s="57"/>
      <c r="AD242" s="95"/>
      <c r="AE242" s="90" t="str">
        <f t="shared" si="38"/>
        <v/>
      </c>
      <c r="AF242" s="19" t="str">
        <f t="shared" si="39"/>
        <v/>
      </c>
      <c r="AG242" s="47" t="str">
        <f t="shared" si="40"/>
        <v/>
      </c>
      <c r="AH242" s="50" t="str">
        <f t="shared" si="41"/>
        <v/>
      </c>
      <c r="AI242" s="35" t="str">
        <f t="shared" si="42"/>
        <v/>
      </c>
      <c r="AQ242" s="55" t="str">
        <f t="shared" si="43"/>
        <v/>
      </c>
      <c r="AR242" s="55" t="str">
        <f t="shared" si="44"/>
        <v/>
      </c>
      <c r="AS242" s="32">
        <f t="shared" si="45"/>
        <v>0</v>
      </c>
      <c r="AT242" s="140"/>
      <c r="AU242" s="140"/>
      <c r="AV242" s="140"/>
      <c r="AW242" s="140"/>
      <c r="AX242" s="140"/>
      <c r="AY242" s="140"/>
    </row>
    <row r="243" spans="1:51" ht="64.95" customHeight="1" thickBot="1" x14ac:dyDescent="0.35">
      <c r="A243" s="59"/>
      <c r="B243" s="60"/>
      <c r="C243" s="60"/>
      <c r="D243" s="61"/>
      <c r="E243" s="61"/>
      <c r="F243" s="127" t="s">
        <v>86</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57"/>
      <c r="AD243" s="95"/>
      <c r="AE243" s="90" t="str">
        <f t="shared" si="38"/>
        <v/>
      </c>
      <c r="AF243" s="19" t="str">
        <f t="shared" si="39"/>
        <v/>
      </c>
      <c r="AG243" s="47" t="str">
        <f t="shared" si="40"/>
        <v/>
      </c>
      <c r="AH243" s="50" t="str">
        <f t="shared" si="41"/>
        <v/>
      </c>
      <c r="AI243" s="35" t="str">
        <f t="shared" si="42"/>
        <v/>
      </c>
      <c r="AQ243" s="55" t="str">
        <f t="shared" si="43"/>
        <v/>
      </c>
      <c r="AR243" s="55" t="str">
        <f t="shared" si="44"/>
        <v/>
      </c>
      <c r="AS243" s="32">
        <f t="shared" si="45"/>
        <v>0</v>
      </c>
      <c r="AT243" s="140"/>
      <c r="AU243" s="140"/>
      <c r="AV243" s="140"/>
      <c r="AW243" s="140"/>
      <c r="AX243" s="140"/>
      <c r="AY243" s="140"/>
    </row>
    <row r="244" spans="1:51" ht="64.95" customHeight="1" thickBot="1" x14ac:dyDescent="0.35">
      <c r="A244" s="59"/>
      <c r="B244" s="60"/>
      <c r="C244" s="60"/>
      <c r="D244" s="61"/>
      <c r="E244" s="61"/>
      <c r="F244" s="127" t="s">
        <v>86</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6"/>
      <c r="AD244" s="95"/>
      <c r="AE244" s="90" t="str">
        <f t="shared" si="38"/>
        <v/>
      </c>
      <c r="AF244" s="19" t="str">
        <f t="shared" si="39"/>
        <v/>
      </c>
      <c r="AG244" s="47" t="str">
        <f t="shared" si="40"/>
        <v/>
      </c>
      <c r="AH244" s="50" t="str">
        <f t="shared" si="41"/>
        <v/>
      </c>
      <c r="AI244" s="35" t="str">
        <f t="shared" si="42"/>
        <v/>
      </c>
      <c r="AQ244" s="55" t="str">
        <f t="shared" si="43"/>
        <v/>
      </c>
      <c r="AR244" s="55" t="str">
        <f t="shared" si="44"/>
        <v/>
      </c>
      <c r="AS244" s="32">
        <f t="shared" si="45"/>
        <v>0</v>
      </c>
      <c r="AT244" s="140"/>
      <c r="AU244" s="140"/>
      <c r="AV244" s="140"/>
      <c r="AW244" s="140"/>
      <c r="AX244" s="140"/>
      <c r="AY244" s="140"/>
    </row>
    <row r="245" spans="1:51" ht="64.95" customHeight="1" thickBot="1" x14ac:dyDescent="0.35">
      <c r="A245" s="59"/>
      <c r="B245" s="60"/>
      <c r="C245" s="60"/>
      <c r="D245" s="61"/>
      <c r="E245" s="61"/>
      <c r="F245" s="127" t="s">
        <v>86</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6"/>
      <c r="AD245" s="95"/>
      <c r="AE245" s="90" t="str">
        <f t="shared" si="38"/>
        <v/>
      </c>
      <c r="AF245" s="19" t="str">
        <f t="shared" si="39"/>
        <v/>
      </c>
      <c r="AG245" s="47" t="str">
        <f t="shared" si="40"/>
        <v/>
      </c>
      <c r="AH245" s="50" t="str">
        <f t="shared" si="41"/>
        <v/>
      </c>
      <c r="AI245" s="35" t="str">
        <f t="shared" si="42"/>
        <v/>
      </c>
      <c r="AQ245" s="55" t="str">
        <f t="shared" si="43"/>
        <v/>
      </c>
      <c r="AR245" s="55" t="str">
        <f t="shared" si="44"/>
        <v/>
      </c>
      <c r="AS245" s="32">
        <f t="shared" si="45"/>
        <v>0</v>
      </c>
      <c r="AT245" s="140"/>
      <c r="AU245" s="140"/>
      <c r="AV245" s="140"/>
      <c r="AW245" s="140"/>
      <c r="AX245" s="140"/>
      <c r="AY245" s="140"/>
    </row>
    <row r="246" spans="1:51" ht="64.95" customHeight="1" thickBot="1" x14ac:dyDescent="0.35">
      <c r="A246" s="59"/>
      <c r="B246" s="60"/>
      <c r="C246" s="60"/>
      <c r="D246" s="61"/>
      <c r="E246" s="61"/>
      <c r="F246" s="127" t="s">
        <v>86</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6"/>
      <c r="AD246" s="95"/>
      <c r="AE246" s="90" t="str">
        <f t="shared" si="38"/>
        <v/>
      </c>
      <c r="AF246" s="19" t="str">
        <f t="shared" si="39"/>
        <v/>
      </c>
      <c r="AG246" s="47" t="str">
        <f t="shared" si="40"/>
        <v/>
      </c>
      <c r="AH246" s="50" t="str">
        <f t="shared" si="41"/>
        <v/>
      </c>
      <c r="AI246" s="35" t="str">
        <f t="shared" si="42"/>
        <v/>
      </c>
      <c r="AQ246" s="55" t="str">
        <f t="shared" si="43"/>
        <v/>
      </c>
      <c r="AR246" s="55" t="str">
        <f t="shared" si="44"/>
        <v/>
      </c>
      <c r="AS246" s="32">
        <f t="shared" si="45"/>
        <v>0</v>
      </c>
      <c r="AT246" s="140"/>
      <c r="AU246" s="140"/>
      <c r="AV246" s="140"/>
      <c r="AW246" s="140"/>
      <c r="AX246" s="140"/>
      <c r="AY246" s="140"/>
    </row>
    <row r="247" spans="1:51" ht="64.95" customHeight="1" thickBot="1" x14ac:dyDescent="0.35">
      <c r="A247" s="59"/>
      <c r="B247" s="60"/>
      <c r="C247" s="60"/>
      <c r="D247" s="61"/>
      <c r="E247" s="61"/>
      <c r="F247" s="127" t="s">
        <v>86</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6"/>
      <c r="AD247" s="95"/>
      <c r="AE247" s="90" t="str">
        <f t="shared" si="38"/>
        <v/>
      </c>
      <c r="AF247" s="19" t="str">
        <f t="shared" si="39"/>
        <v/>
      </c>
      <c r="AG247" s="47" t="str">
        <f t="shared" si="40"/>
        <v/>
      </c>
      <c r="AH247" s="50" t="str">
        <f t="shared" si="41"/>
        <v/>
      </c>
      <c r="AI247" s="35" t="str">
        <f t="shared" si="42"/>
        <v/>
      </c>
      <c r="AQ247" s="55" t="str">
        <f t="shared" si="43"/>
        <v/>
      </c>
      <c r="AR247" s="55" t="str">
        <f t="shared" si="44"/>
        <v/>
      </c>
      <c r="AS247" s="32">
        <f t="shared" si="45"/>
        <v>0</v>
      </c>
      <c r="AT247" s="140"/>
      <c r="AU247" s="140"/>
      <c r="AV247" s="140"/>
      <c r="AW247" s="140"/>
      <c r="AX247" s="140"/>
      <c r="AY247" s="140"/>
    </row>
    <row r="248" spans="1:51" ht="64.95" customHeight="1" thickBot="1" x14ac:dyDescent="0.35">
      <c r="A248" s="59"/>
      <c r="B248" s="60"/>
      <c r="C248" s="60"/>
      <c r="D248" s="61"/>
      <c r="E248" s="61"/>
      <c r="F248" s="127" t="s">
        <v>86</v>
      </c>
      <c r="G248" s="60"/>
      <c r="H248" s="80" t="str">
        <f t="shared" si="35"/>
        <v/>
      </c>
      <c r="I248" s="80" t="str">
        <f t="shared" si="36"/>
        <v/>
      </c>
      <c r="J248" s="144"/>
      <c r="K248" s="99" t="str">
        <f t="shared" si="37"/>
        <v/>
      </c>
      <c r="L248" s="144"/>
      <c r="M248" s="129"/>
      <c r="N248" s="130"/>
      <c r="O248" s="60"/>
      <c r="P248" s="60"/>
      <c r="Q248" s="60"/>
      <c r="R248" s="60"/>
      <c r="S248" s="60"/>
      <c r="T248" s="60"/>
      <c r="U248" s="60"/>
      <c r="V248" s="66"/>
      <c r="W248" s="60"/>
      <c r="X248" s="60"/>
      <c r="Y248" s="60"/>
      <c r="Z248" s="63"/>
      <c r="AA248" s="60"/>
      <c r="AB248" s="60"/>
      <c r="AC248" s="60"/>
      <c r="AD248" s="95"/>
      <c r="AE248" s="90" t="str">
        <f t="shared" si="38"/>
        <v/>
      </c>
      <c r="AF248" s="19" t="str">
        <f t="shared" si="39"/>
        <v/>
      </c>
      <c r="AG248" s="47" t="str">
        <f t="shared" si="40"/>
        <v/>
      </c>
      <c r="AH248" s="50" t="str">
        <f t="shared" si="41"/>
        <v/>
      </c>
      <c r="AI248" s="35" t="str">
        <f t="shared" si="42"/>
        <v/>
      </c>
      <c r="AQ248" s="55" t="str">
        <f t="shared" si="43"/>
        <v/>
      </c>
      <c r="AR248" s="55" t="str">
        <f t="shared" si="44"/>
        <v/>
      </c>
      <c r="AS248" s="32">
        <f t="shared" si="45"/>
        <v>0</v>
      </c>
      <c r="AT248" s="140"/>
      <c r="AU248" s="140"/>
      <c r="AV248" s="140"/>
      <c r="AW248" s="140"/>
      <c r="AX248" s="140"/>
      <c r="AY248" s="140"/>
    </row>
    <row r="249" spans="1:51" ht="64.95" customHeight="1" thickBot="1" x14ac:dyDescent="0.35">
      <c r="A249" s="59"/>
      <c r="B249" s="60"/>
      <c r="C249" s="60"/>
      <c r="D249" s="61"/>
      <c r="E249" s="61"/>
      <c r="F249" s="127" t="s">
        <v>86</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95"/>
      <c r="AE249" s="90" t="str">
        <f t="shared" si="38"/>
        <v/>
      </c>
      <c r="AF249" s="19" t="str">
        <f t="shared" si="39"/>
        <v/>
      </c>
      <c r="AG249" s="47" t="str">
        <f t="shared" si="40"/>
        <v/>
      </c>
      <c r="AH249" s="50" t="str">
        <f t="shared" si="41"/>
        <v/>
      </c>
      <c r="AI249" s="35" t="str">
        <f t="shared" si="42"/>
        <v/>
      </c>
      <c r="AQ249" s="55" t="str">
        <f t="shared" si="43"/>
        <v/>
      </c>
      <c r="AR249" s="55" t="str">
        <f t="shared" si="44"/>
        <v/>
      </c>
      <c r="AS249" s="32">
        <f t="shared" si="45"/>
        <v>0</v>
      </c>
      <c r="AT249" s="140"/>
      <c r="AU249" s="140"/>
      <c r="AV249" s="140"/>
      <c r="AW249" s="140"/>
      <c r="AX249" s="140"/>
      <c r="AY249" s="140"/>
    </row>
    <row r="250" spans="1:51" ht="64.95" customHeight="1" thickBot="1" x14ac:dyDescent="0.35">
      <c r="A250" s="60"/>
      <c r="B250" s="60"/>
      <c r="C250" s="60"/>
      <c r="D250" s="61"/>
      <c r="E250" s="61"/>
      <c r="F250" s="127" t="s">
        <v>86</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95"/>
      <c r="AE250" s="90" t="str">
        <f t="shared" si="38"/>
        <v/>
      </c>
      <c r="AF250" s="19" t="str">
        <f t="shared" si="39"/>
        <v/>
      </c>
      <c r="AG250" s="47" t="str">
        <f t="shared" si="40"/>
        <v/>
      </c>
      <c r="AH250" s="50" t="str">
        <f t="shared" si="41"/>
        <v/>
      </c>
      <c r="AI250" s="35" t="str">
        <f t="shared" si="42"/>
        <v/>
      </c>
      <c r="AQ250" s="55" t="str">
        <f t="shared" si="43"/>
        <v/>
      </c>
      <c r="AR250" s="55" t="str">
        <f t="shared" si="44"/>
        <v/>
      </c>
      <c r="AS250" s="32">
        <f t="shared" si="45"/>
        <v>0</v>
      </c>
      <c r="AT250" s="140"/>
      <c r="AU250" s="140"/>
      <c r="AV250" s="140"/>
      <c r="AW250" s="140"/>
      <c r="AX250" s="140"/>
      <c r="AY250" s="140"/>
    </row>
    <row r="251" spans="1:51" ht="64.95" customHeight="1" thickBot="1" x14ac:dyDescent="0.35">
      <c r="A251" s="60"/>
      <c r="B251" s="60"/>
      <c r="C251" s="60"/>
      <c r="D251" s="61"/>
      <c r="E251" s="61"/>
      <c r="F251" s="127" t="s">
        <v>86</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95"/>
      <c r="AE251" s="90" t="str">
        <f t="shared" si="38"/>
        <v/>
      </c>
      <c r="AF251" s="19" t="str">
        <f t="shared" si="39"/>
        <v/>
      </c>
      <c r="AG251" s="47" t="str">
        <f t="shared" si="40"/>
        <v/>
      </c>
      <c r="AH251" s="50" t="str">
        <f t="shared" si="41"/>
        <v/>
      </c>
      <c r="AI251" s="35" t="str">
        <f t="shared" si="42"/>
        <v/>
      </c>
      <c r="AQ251" s="55" t="str">
        <f t="shared" si="43"/>
        <v/>
      </c>
      <c r="AR251" s="55" t="str">
        <f t="shared" si="44"/>
        <v/>
      </c>
      <c r="AS251" s="32">
        <f t="shared" si="45"/>
        <v>0</v>
      </c>
      <c r="AT251" s="140"/>
      <c r="AU251" s="140"/>
      <c r="AV251" s="140"/>
      <c r="AW251" s="140"/>
      <c r="AX251" s="140"/>
      <c r="AY251" s="140"/>
    </row>
    <row r="252" spans="1:51" ht="64.95" customHeight="1" thickBot="1" x14ac:dyDescent="0.35">
      <c r="A252" s="60"/>
      <c r="B252" s="60"/>
      <c r="C252" s="60"/>
      <c r="D252" s="61"/>
      <c r="E252" s="61"/>
      <c r="F252" s="127" t="s">
        <v>86</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95"/>
      <c r="AE252" s="90" t="str">
        <f t="shared" si="38"/>
        <v/>
      </c>
      <c r="AF252" s="19" t="str">
        <f t="shared" si="39"/>
        <v/>
      </c>
      <c r="AG252" s="47" t="str">
        <f t="shared" si="40"/>
        <v/>
      </c>
      <c r="AH252" s="50" t="str">
        <f t="shared" si="41"/>
        <v/>
      </c>
      <c r="AI252" s="35" t="str">
        <f t="shared" si="42"/>
        <v/>
      </c>
      <c r="AQ252" s="55" t="str">
        <f t="shared" si="43"/>
        <v/>
      </c>
      <c r="AR252" s="55" t="str">
        <f t="shared" si="44"/>
        <v/>
      </c>
      <c r="AS252" s="32">
        <f t="shared" si="45"/>
        <v>0</v>
      </c>
      <c r="AT252" s="140"/>
      <c r="AU252" s="140"/>
      <c r="AV252" s="140"/>
      <c r="AW252" s="140"/>
      <c r="AX252" s="140"/>
      <c r="AY252" s="140"/>
    </row>
    <row r="253" spans="1:51" ht="64.95" customHeight="1" thickBot="1" x14ac:dyDescent="0.35">
      <c r="A253" s="60"/>
      <c r="B253" s="60"/>
      <c r="C253" s="60"/>
      <c r="D253" s="61"/>
      <c r="E253" s="61"/>
      <c r="F253" s="127" t="s">
        <v>86</v>
      </c>
      <c r="G253" s="60"/>
      <c r="H253" s="80" t="str">
        <f t="shared" si="35"/>
        <v/>
      </c>
      <c r="I253" s="80" t="str">
        <f t="shared" si="36"/>
        <v/>
      </c>
      <c r="J253" s="144"/>
      <c r="K253" s="99" t="str">
        <f t="shared" si="37"/>
        <v/>
      </c>
      <c r="L253" s="144"/>
      <c r="M253" s="129"/>
      <c r="N253" s="130"/>
      <c r="O253" s="60"/>
      <c r="P253" s="60"/>
      <c r="Q253" s="60"/>
      <c r="R253" s="60"/>
      <c r="S253" s="60"/>
      <c r="T253" s="60"/>
      <c r="U253" s="60"/>
      <c r="V253" s="60"/>
      <c r="W253" s="60"/>
      <c r="X253" s="60"/>
      <c r="Y253" s="60"/>
      <c r="Z253" s="63"/>
      <c r="AA253" s="60"/>
      <c r="AB253" s="60"/>
      <c r="AC253" s="60"/>
      <c r="AD253" s="95"/>
      <c r="AE253" s="90" t="str">
        <f t="shared" si="38"/>
        <v/>
      </c>
      <c r="AF253" s="19" t="str">
        <f t="shared" si="39"/>
        <v/>
      </c>
      <c r="AG253" s="47" t="str">
        <f t="shared" si="40"/>
        <v/>
      </c>
      <c r="AH253" s="50" t="str">
        <f t="shared" si="41"/>
        <v/>
      </c>
      <c r="AI253" s="35" t="str">
        <f t="shared" si="42"/>
        <v/>
      </c>
      <c r="AQ253" s="55" t="str">
        <f t="shared" si="43"/>
        <v/>
      </c>
      <c r="AR253" s="55" t="str">
        <f t="shared" si="44"/>
        <v/>
      </c>
      <c r="AS253" s="32">
        <f t="shared" si="45"/>
        <v>0</v>
      </c>
      <c r="AT253" s="140"/>
      <c r="AU253" s="140"/>
      <c r="AV253" s="140"/>
      <c r="AW253" s="140"/>
      <c r="AX253" s="140"/>
      <c r="AY253" s="140"/>
    </row>
    <row r="254" spans="1:51" ht="64.95" customHeight="1" thickBot="1" x14ac:dyDescent="0.35">
      <c r="A254" s="60"/>
      <c r="B254" s="60"/>
      <c r="C254" s="60"/>
      <c r="D254" s="61"/>
      <c r="E254" s="61"/>
      <c r="F254" s="127" t="s">
        <v>86</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95"/>
      <c r="AE254" s="90" t="str">
        <f t="shared" si="38"/>
        <v/>
      </c>
      <c r="AF254" s="19" t="str">
        <f t="shared" si="39"/>
        <v/>
      </c>
      <c r="AG254" s="47" t="str">
        <f t="shared" si="40"/>
        <v/>
      </c>
      <c r="AH254" s="50" t="str">
        <f t="shared" si="41"/>
        <v/>
      </c>
      <c r="AI254" s="35" t="str">
        <f t="shared" si="42"/>
        <v/>
      </c>
      <c r="AQ254" s="55" t="str">
        <f t="shared" si="43"/>
        <v/>
      </c>
      <c r="AR254" s="55" t="str">
        <f t="shared" si="44"/>
        <v/>
      </c>
      <c r="AS254" s="32">
        <f t="shared" si="45"/>
        <v>0</v>
      </c>
      <c r="AT254" s="140"/>
      <c r="AU254" s="140"/>
      <c r="AV254" s="140"/>
      <c r="AW254" s="140"/>
      <c r="AX254" s="140"/>
      <c r="AY254" s="140"/>
    </row>
    <row r="255" spans="1:51" ht="64.95" customHeight="1" thickBot="1" x14ac:dyDescent="0.35">
      <c r="A255" s="60"/>
      <c r="B255" s="60"/>
      <c r="C255" s="60"/>
      <c r="D255" s="61"/>
      <c r="E255" s="61"/>
      <c r="F255" s="127" t="s">
        <v>86</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95"/>
      <c r="AE255" s="90" t="str">
        <f t="shared" si="38"/>
        <v/>
      </c>
      <c r="AF255" s="19" t="str">
        <f t="shared" si="39"/>
        <v/>
      </c>
      <c r="AG255" s="47" t="str">
        <f t="shared" si="40"/>
        <v/>
      </c>
      <c r="AH255" s="50" t="str">
        <f t="shared" si="41"/>
        <v/>
      </c>
      <c r="AI255" s="35" t="str">
        <f t="shared" si="42"/>
        <v/>
      </c>
      <c r="AQ255" s="55" t="str">
        <f t="shared" si="43"/>
        <v/>
      </c>
      <c r="AR255" s="55" t="str">
        <f t="shared" si="44"/>
        <v/>
      </c>
      <c r="AS255" s="32">
        <f t="shared" si="45"/>
        <v>0</v>
      </c>
      <c r="AT255" s="140"/>
      <c r="AU255" s="140"/>
      <c r="AV255" s="140"/>
      <c r="AW255" s="140"/>
      <c r="AX255" s="140"/>
      <c r="AY255" s="140"/>
    </row>
    <row r="256" spans="1:51" ht="64.95" customHeight="1" thickBot="1" x14ac:dyDescent="0.35">
      <c r="A256" s="60"/>
      <c r="B256" s="60"/>
      <c r="C256" s="60"/>
      <c r="D256" s="61"/>
      <c r="E256" s="61"/>
      <c r="F256" s="127" t="s">
        <v>86</v>
      </c>
      <c r="G256" s="60"/>
      <c r="H256" s="80" t="str">
        <f t="shared" si="35"/>
        <v/>
      </c>
      <c r="I256" s="80" t="str">
        <f t="shared" si="36"/>
        <v/>
      </c>
      <c r="J256" s="144"/>
      <c r="K256" s="98" t="str">
        <f t="shared" si="37"/>
        <v/>
      </c>
      <c r="L256" s="144"/>
      <c r="M256" s="129"/>
      <c r="N256" s="130"/>
      <c r="O256" s="60"/>
      <c r="P256" s="60"/>
      <c r="Q256" s="60"/>
      <c r="R256" s="60"/>
      <c r="S256" s="60"/>
      <c r="T256" s="60"/>
      <c r="U256" s="60"/>
      <c r="V256" s="60"/>
      <c r="W256" s="60"/>
      <c r="X256" s="60"/>
      <c r="Y256" s="60"/>
      <c r="Z256" s="63"/>
      <c r="AA256" s="60"/>
      <c r="AB256" s="60"/>
      <c r="AC256" s="60"/>
      <c r="AD256" s="95"/>
      <c r="AE256" s="90" t="str">
        <f t="shared" si="38"/>
        <v/>
      </c>
      <c r="AF256" s="19" t="str">
        <f t="shared" si="39"/>
        <v/>
      </c>
      <c r="AG256" s="47" t="str">
        <f t="shared" si="40"/>
        <v/>
      </c>
      <c r="AH256" s="50" t="str">
        <f t="shared" si="41"/>
        <v/>
      </c>
      <c r="AI256" s="35" t="str">
        <f t="shared" si="42"/>
        <v/>
      </c>
      <c r="AQ256" s="55" t="str">
        <f t="shared" si="43"/>
        <v/>
      </c>
      <c r="AR256" s="55" t="str">
        <f t="shared" si="44"/>
        <v/>
      </c>
      <c r="AS256" s="32">
        <f t="shared" si="45"/>
        <v>0</v>
      </c>
      <c r="AT256" s="140"/>
      <c r="AU256" s="140"/>
      <c r="AV256" s="140"/>
      <c r="AW256" s="140"/>
      <c r="AX256" s="140"/>
      <c r="AY256" s="140"/>
    </row>
    <row r="257" spans="1:51" ht="64.95" customHeight="1" thickBot="1" x14ac:dyDescent="0.35">
      <c r="A257" s="60"/>
      <c r="B257" s="60"/>
      <c r="C257" s="60"/>
      <c r="D257" s="61"/>
      <c r="E257" s="61"/>
      <c r="F257" s="127" t="s">
        <v>86</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95"/>
      <c r="AE257" s="90" t="str">
        <f t="shared" si="38"/>
        <v/>
      </c>
      <c r="AF257" s="19" t="str">
        <f t="shared" si="39"/>
        <v/>
      </c>
      <c r="AG257" s="47" t="str">
        <f t="shared" si="40"/>
        <v/>
      </c>
      <c r="AH257" s="50" t="str">
        <f t="shared" si="41"/>
        <v/>
      </c>
      <c r="AI257" s="35" t="str">
        <f t="shared" si="42"/>
        <v/>
      </c>
      <c r="AQ257" s="55" t="str">
        <f t="shared" si="43"/>
        <v/>
      </c>
      <c r="AR257" s="55" t="str">
        <f t="shared" si="44"/>
        <v/>
      </c>
      <c r="AS257" s="32">
        <f t="shared" si="45"/>
        <v>0</v>
      </c>
      <c r="AT257" s="140"/>
      <c r="AU257" s="140"/>
      <c r="AV257" s="140"/>
      <c r="AW257" s="140"/>
      <c r="AX257" s="140"/>
      <c r="AY257" s="140"/>
    </row>
    <row r="258" spans="1:51" ht="64.95" customHeight="1" thickBot="1" x14ac:dyDescent="0.35">
      <c r="A258" s="60"/>
      <c r="B258" s="60"/>
      <c r="C258" s="60"/>
      <c r="D258" s="61"/>
      <c r="E258" s="61"/>
      <c r="F258" s="127" t="s">
        <v>86</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95"/>
      <c r="AE258" s="90" t="str">
        <f t="shared" si="38"/>
        <v/>
      </c>
      <c r="AF258" s="19" t="str">
        <f t="shared" si="39"/>
        <v/>
      </c>
      <c r="AG258" s="47" t="str">
        <f t="shared" si="40"/>
        <v/>
      </c>
      <c r="AH258" s="50" t="str">
        <f t="shared" si="41"/>
        <v/>
      </c>
      <c r="AI258" s="35" t="str">
        <f t="shared" si="42"/>
        <v/>
      </c>
      <c r="AQ258" s="55" t="str">
        <f t="shared" si="43"/>
        <v/>
      </c>
      <c r="AR258" s="55" t="str">
        <f t="shared" si="44"/>
        <v/>
      </c>
      <c r="AS258" s="32">
        <f t="shared" si="45"/>
        <v>0</v>
      </c>
      <c r="AT258" s="140"/>
      <c r="AU258" s="140"/>
      <c r="AV258" s="140"/>
      <c r="AW258" s="140"/>
      <c r="AX258" s="140"/>
      <c r="AY258" s="140"/>
    </row>
    <row r="259" spans="1:51" ht="64.95" customHeight="1" thickBot="1" x14ac:dyDescent="0.35">
      <c r="A259" s="60"/>
      <c r="B259" s="60"/>
      <c r="C259" s="60"/>
      <c r="D259" s="61"/>
      <c r="E259" s="61"/>
      <c r="F259" s="127" t="s">
        <v>86</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95"/>
      <c r="AE259" s="90" t="str">
        <f t="shared" si="38"/>
        <v/>
      </c>
      <c r="AF259" s="19" t="str">
        <f t="shared" si="39"/>
        <v/>
      </c>
      <c r="AG259" s="47" t="str">
        <f t="shared" si="40"/>
        <v/>
      </c>
      <c r="AH259" s="50" t="str">
        <f t="shared" si="41"/>
        <v/>
      </c>
      <c r="AI259" s="35" t="str">
        <f t="shared" si="42"/>
        <v/>
      </c>
      <c r="AQ259" s="55" t="str">
        <f t="shared" si="43"/>
        <v/>
      </c>
      <c r="AR259" s="55" t="str">
        <f t="shared" si="44"/>
        <v/>
      </c>
      <c r="AS259" s="32">
        <f t="shared" si="45"/>
        <v>0</v>
      </c>
      <c r="AT259" s="140"/>
      <c r="AU259" s="140"/>
      <c r="AV259" s="140"/>
      <c r="AW259" s="140"/>
      <c r="AX259" s="140"/>
      <c r="AY259" s="140"/>
    </row>
    <row r="260" spans="1:51" ht="64.95" customHeight="1" thickBot="1" x14ac:dyDescent="0.35">
      <c r="A260" s="60"/>
      <c r="B260" s="60"/>
      <c r="C260" s="60"/>
      <c r="D260" s="61"/>
      <c r="E260" s="61"/>
      <c r="F260" s="127" t="s">
        <v>86</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95"/>
      <c r="AE260" s="90" t="str">
        <f t="shared" si="38"/>
        <v/>
      </c>
      <c r="AF260" s="19" t="str">
        <f t="shared" si="39"/>
        <v/>
      </c>
      <c r="AG260" s="47" t="str">
        <f t="shared" si="40"/>
        <v/>
      </c>
      <c r="AH260" s="50" t="str">
        <f t="shared" si="41"/>
        <v/>
      </c>
      <c r="AI260" s="35" t="str">
        <f t="shared" si="42"/>
        <v/>
      </c>
      <c r="AQ260" s="55" t="str">
        <f t="shared" si="43"/>
        <v/>
      </c>
      <c r="AR260" s="55" t="str">
        <f t="shared" si="44"/>
        <v/>
      </c>
      <c r="AS260" s="32">
        <f t="shared" si="45"/>
        <v>0</v>
      </c>
      <c r="AT260" s="140"/>
      <c r="AU260" s="140"/>
      <c r="AV260" s="140"/>
      <c r="AW260" s="140"/>
      <c r="AX260" s="140"/>
      <c r="AY260" s="140"/>
    </row>
    <row r="261" spans="1:51" ht="64.95" customHeight="1" thickBot="1" x14ac:dyDescent="0.35">
      <c r="A261" s="60"/>
      <c r="B261" s="60"/>
      <c r="C261" s="60"/>
      <c r="D261" s="61"/>
      <c r="E261" s="61"/>
      <c r="F261" s="127" t="s">
        <v>86</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95"/>
      <c r="AE261" s="90" t="str">
        <f t="shared" si="38"/>
        <v/>
      </c>
      <c r="AF261" s="19" t="str">
        <f t="shared" si="39"/>
        <v/>
      </c>
      <c r="AG261" s="47" t="str">
        <f t="shared" si="40"/>
        <v/>
      </c>
      <c r="AH261" s="50" t="str">
        <f t="shared" si="41"/>
        <v/>
      </c>
      <c r="AI261" s="35" t="str">
        <f t="shared" si="42"/>
        <v/>
      </c>
      <c r="AQ261" s="55" t="str">
        <f t="shared" si="43"/>
        <v/>
      </c>
      <c r="AR261" s="55" t="str">
        <f t="shared" si="44"/>
        <v/>
      </c>
      <c r="AS261" s="32">
        <f t="shared" si="45"/>
        <v>0</v>
      </c>
      <c r="AT261" s="140"/>
      <c r="AU261" s="140"/>
      <c r="AV261" s="140"/>
      <c r="AW261" s="140"/>
      <c r="AX261" s="140"/>
      <c r="AY261" s="140"/>
    </row>
    <row r="262" spans="1:51" ht="64.95" customHeight="1" thickBot="1" x14ac:dyDescent="0.35">
      <c r="A262" s="60"/>
      <c r="B262" s="60"/>
      <c r="C262" s="60"/>
      <c r="D262" s="61"/>
      <c r="E262" s="61"/>
      <c r="F262" s="127" t="s">
        <v>86</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95"/>
      <c r="AE262" s="90" t="str">
        <f t="shared" si="38"/>
        <v/>
      </c>
      <c r="AF262" s="19" t="str">
        <f t="shared" si="39"/>
        <v/>
      </c>
      <c r="AG262" s="47" t="str">
        <f t="shared" si="40"/>
        <v/>
      </c>
      <c r="AH262" s="50" t="str">
        <f t="shared" si="41"/>
        <v/>
      </c>
      <c r="AI262" s="35" t="str">
        <f t="shared" si="42"/>
        <v/>
      </c>
      <c r="AQ262" s="55" t="str">
        <f t="shared" si="43"/>
        <v/>
      </c>
      <c r="AR262" s="55" t="str">
        <f t="shared" si="44"/>
        <v/>
      </c>
      <c r="AS262" s="32">
        <f t="shared" si="45"/>
        <v>0</v>
      </c>
      <c r="AT262" s="140"/>
      <c r="AU262" s="140"/>
      <c r="AV262" s="140"/>
      <c r="AW262" s="140"/>
      <c r="AX262" s="140"/>
      <c r="AY262" s="140"/>
    </row>
    <row r="263" spans="1:51" ht="64.95" customHeight="1" thickBot="1" x14ac:dyDescent="0.35">
      <c r="A263" s="60"/>
      <c r="B263" s="60"/>
      <c r="C263" s="60"/>
      <c r="D263" s="61"/>
      <c r="E263" s="61"/>
      <c r="F263" s="127" t="s">
        <v>86</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95"/>
      <c r="AE263" s="90" t="str">
        <f t="shared" si="38"/>
        <v/>
      </c>
      <c r="AF263" s="19" t="str">
        <f t="shared" si="39"/>
        <v/>
      </c>
      <c r="AG263" s="47" t="str">
        <f t="shared" si="40"/>
        <v/>
      </c>
      <c r="AH263" s="50" t="str">
        <f t="shared" si="41"/>
        <v/>
      </c>
      <c r="AI263" s="35" t="str">
        <f t="shared" si="42"/>
        <v/>
      </c>
      <c r="AQ263" s="55" t="str">
        <f t="shared" si="43"/>
        <v/>
      </c>
      <c r="AR263" s="55" t="str">
        <f t="shared" si="44"/>
        <v/>
      </c>
      <c r="AS263" s="32">
        <f t="shared" si="45"/>
        <v>0</v>
      </c>
      <c r="AT263" s="140"/>
      <c r="AU263" s="140"/>
      <c r="AV263" s="140"/>
      <c r="AW263" s="140"/>
      <c r="AX263" s="140"/>
      <c r="AY263" s="140"/>
    </row>
    <row r="264" spans="1:51" ht="64.95" customHeight="1" thickBot="1" x14ac:dyDescent="0.35">
      <c r="A264" s="60"/>
      <c r="B264" s="60"/>
      <c r="C264" s="60"/>
      <c r="D264" s="61"/>
      <c r="E264" s="61"/>
      <c r="F264" s="127" t="s">
        <v>86</v>
      </c>
      <c r="G264" s="60"/>
      <c r="H264" s="80" t="str">
        <f t="shared" si="35"/>
        <v/>
      </c>
      <c r="I264" s="80" t="str">
        <f t="shared" si="36"/>
        <v/>
      </c>
      <c r="J264" s="144"/>
      <c r="K264" s="99" t="str">
        <f t="shared" si="37"/>
        <v/>
      </c>
      <c r="L264" s="144"/>
      <c r="M264" s="129"/>
      <c r="N264" s="130"/>
      <c r="O264" s="60"/>
      <c r="P264" s="60"/>
      <c r="Q264" s="60"/>
      <c r="R264" s="60"/>
      <c r="S264" s="60"/>
      <c r="T264" s="60"/>
      <c r="U264" s="60"/>
      <c r="V264" s="60"/>
      <c r="W264" s="60"/>
      <c r="X264" s="60"/>
      <c r="Y264" s="60"/>
      <c r="Z264" s="63"/>
      <c r="AA264" s="60"/>
      <c r="AB264" s="60"/>
      <c r="AC264" s="60"/>
      <c r="AD264" s="95"/>
      <c r="AE264" s="90" t="str">
        <f t="shared" si="38"/>
        <v/>
      </c>
      <c r="AF264" s="19" t="str">
        <f t="shared" si="39"/>
        <v/>
      </c>
      <c r="AG264" s="47" t="str">
        <f t="shared" si="40"/>
        <v/>
      </c>
      <c r="AH264" s="50" t="str">
        <f t="shared" si="41"/>
        <v/>
      </c>
      <c r="AI264" s="35" t="str">
        <f t="shared" si="42"/>
        <v/>
      </c>
      <c r="AQ264" s="55" t="str">
        <f t="shared" si="43"/>
        <v/>
      </c>
      <c r="AR264" s="55" t="str">
        <f t="shared" si="44"/>
        <v/>
      </c>
      <c r="AS264" s="32">
        <f t="shared" si="45"/>
        <v>0</v>
      </c>
      <c r="AT264" s="140"/>
      <c r="AU264" s="140"/>
      <c r="AV264" s="140"/>
      <c r="AW264" s="140"/>
      <c r="AX264" s="140"/>
      <c r="AY264" s="140"/>
    </row>
    <row r="265" spans="1:51" ht="64.95" customHeight="1" thickBot="1" x14ac:dyDescent="0.35">
      <c r="A265" s="60"/>
      <c r="B265" s="60"/>
      <c r="C265" s="60"/>
      <c r="D265" s="61"/>
      <c r="E265" s="61"/>
      <c r="F265" s="127" t="s">
        <v>86</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95"/>
      <c r="AE265" s="90" t="str">
        <f t="shared" si="38"/>
        <v/>
      </c>
      <c r="AF265" s="19" t="str">
        <f t="shared" si="39"/>
        <v/>
      </c>
      <c r="AG265" s="47" t="str">
        <f t="shared" si="40"/>
        <v/>
      </c>
      <c r="AH265" s="50" t="str">
        <f t="shared" si="41"/>
        <v/>
      </c>
      <c r="AI265" s="35" t="str">
        <f t="shared" si="42"/>
        <v/>
      </c>
      <c r="AQ265" s="55" t="str">
        <f t="shared" si="43"/>
        <v/>
      </c>
      <c r="AR265" s="55" t="str">
        <f t="shared" si="44"/>
        <v/>
      </c>
      <c r="AS265" s="32">
        <f t="shared" si="45"/>
        <v>0</v>
      </c>
      <c r="AT265" s="140"/>
      <c r="AU265" s="140"/>
      <c r="AV265" s="140"/>
      <c r="AW265" s="140"/>
      <c r="AX265" s="140"/>
      <c r="AY265" s="140"/>
    </row>
    <row r="266" spans="1:51" ht="64.95" customHeight="1" thickBot="1" x14ac:dyDescent="0.35">
      <c r="A266" s="60"/>
      <c r="B266" s="60"/>
      <c r="C266" s="60"/>
      <c r="D266" s="61"/>
      <c r="E266" s="61"/>
      <c r="F266" s="127" t="s">
        <v>86</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95"/>
      <c r="AE266" s="90" t="str">
        <f t="shared" si="38"/>
        <v/>
      </c>
      <c r="AF266" s="19" t="str">
        <f t="shared" si="39"/>
        <v/>
      </c>
      <c r="AG266" s="47" t="str">
        <f t="shared" si="40"/>
        <v/>
      </c>
      <c r="AH266" s="50" t="str">
        <f t="shared" si="41"/>
        <v/>
      </c>
      <c r="AI266" s="35" t="str">
        <f t="shared" si="42"/>
        <v/>
      </c>
      <c r="AQ266" s="55" t="str">
        <f t="shared" si="43"/>
        <v/>
      </c>
      <c r="AR266" s="55" t="str">
        <f t="shared" si="44"/>
        <v/>
      </c>
      <c r="AS266" s="32">
        <f t="shared" si="45"/>
        <v>0</v>
      </c>
      <c r="AT266" s="140"/>
      <c r="AU266" s="140"/>
      <c r="AV266" s="140"/>
      <c r="AW266" s="140"/>
      <c r="AX266" s="140"/>
      <c r="AY266" s="140"/>
    </row>
    <row r="267" spans="1:51" ht="64.95" customHeight="1" thickBot="1" x14ac:dyDescent="0.35">
      <c r="A267" s="60"/>
      <c r="B267" s="60"/>
      <c r="C267" s="60"/>
      <c r="D267" s="61"/>
      <c r="E267" s="61"/>
      <c r="F267" s="127" t="s">
        <v>86</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95"/>
      <c r="AE267" s="90" t="str">
        <f t="shared" si="38"/>
        <v/>
      </c>
      <c r="AF267" s="19" t="str">
        <f t="shared" si="39"/>
        <v/>
      </c>
      <c r="AG267" s="47" t="str">
        <f t="shared" si="40"/>
        <v/>
      </c>
      <c r="AH267" s="50" t="str">
        <f t="shared" si="41"/>
        <v/>
      </c>
      <c r="AI267" s="35" t="str">
        <f t="shared" si="42"/>
        <v/>
      </c>
      <c r="AQ267" s="55" t="str">
        <f t="shared" si="43"/>
        <v/>
      </c>
      <c r="AR267" s="55" t="str">
        <f t="shared" si="44"/>
        <v/>
      </c>
      <c r="AS267" s="32">
        <f t="shared" si="45"/>
        <v>0</v>
      </c>
      <c r="AT267" s="140"/>
      <c r="AU267" s="140"/>
      <c r="AV267" s="140"/>
      <c r="AW267" s="140"/>
      <c r="AX267" s="140"/>
      <c r="AY267" s="140"/>
    </row>
    <row r="268" spans="1:51" ht="64.95" customHeight="1" thickBot="1" x14ac:dyDescent="0.35">
      <c r="A268" s="60"/>
      <c r="B268" s="60"/>
      <c r="C268" s="60"/>
      <c r="D268" s="61"/>
      <c r="E268" s="61"/>
      <c r="F268" s="127" t="s">
        <v>86</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95"/>
      <c r="AE268" s="90" t="str">
        <f t="shared" si="38"/>
        <v/>
      </c>
      <c r="AF268" s="19" t="str">
        <f t="shared" si="39"/>
        <v/>
      </c>
      <c r="AG268" s="47" t="str">
        <f t="shared" si="40"/>
        <v/>
      </c>
      <c r="AH268" s="50" t="str">
        <f t="shared" si="41"/>
        <v/>
      </c>
      <c r="AI268" s="35" t="str">
        <f t="shared" si="42"/>
        <v/>
      </c>
      <c r="AQ268" s="55" t="str">
        <f t="shared" si="43"/>
        <v/>
      </c>
      <c r="AR268" s="55" t="str">
        <f t="shared" si="44"/>
        <v/>
      </c>
      <c r="AS268" s="32">
        <f t="shared" si="45"/>
        <v>0</v>
      </c>
      <c r="AT268" s="140"/>
      <c r="AU268" s="140"/>
      <c r="AV268" s="140"/>
      <c r="AW268" s="140"/>
      <c r="AX268" s="140"/>
      <c r="AY268" s="140"/>
    </row>
    <row r="269" spans="1:51" ht="64.95" customHeight="1" thickBot="1" x14ac:dyDescent="0.35">
      <c r="A269" s="60"/>
      <c r="B269" s="60"/>
      <c r="C269" s="60"/>
      <c r="D269" s="61"/>
      <c r="E269" s="61"/>
      <c r="F269" s="127" t="s">
        <v>86</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95"/>
      <c r="AE269" s="90" t="str">
        <f t="shared" si="38"/>
        <v/>
      </c>
      <c r="AF269" s="19" t="str">
        <f t="shared" si="39"/>
        <v/>
      </c>
      <c r="AG269" s="47" t="str">
        <f t="shared" si="40"/>
        <v/>
      </c>
      <c r="AH269" s="50" t="str">
        <f t="shared" si="41"/>
        <v/>
      </c>
      <c r="AI269" s="35" t="str">
        <f t="shared" si="42"/>
        <v/>
      </c>
      <c r="AQ269" s="55" t="str">
        <f t="shared" si="43"/>
        <v/>
      </c>
      <c r="AR269" s="55" t="str">
        <f t="shared" si="44"/>
        <v/>
      </c>
      <c r="AS269" s="32">
        <f t="shared" si="45"/>
        <v>0</v>
      </c>
      <c r="AT269" s="140"/>
      <c r="AU269" s="140"/>
      <c r="AV269" s="140"/>
      <c r="AW269" s="140"/>
      <c r="AX269" s="140"/>
      <c r="AY269" s="140"/>
    </row>
    <row r="270" spans="1:51" ht="64.95" customHeight="1" thickBot="1" x14ac:dyDescent="0.35">
      <c r="A270" s="60"/>
      <c r="B270" s="60"/>
      <c r="C270" s="60"/>
      <c r="D270" s="61"/>
      <c r="E270" s="61"/>
      <c r="F270" s="127" t="s">
        <v>86</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95"/>
      <c r="AE270" s="90" t="str">
        <f t="shared" si="38"/>
        <v/>
      </c>
      <c r="AF270" s="19" t="str">
        <f t="shared" si="39"/>
        <v/>
      </c>
      <c r="AG270" s="47" t="str">
        <f t="shared" si="40"/>
        <v/>
      </c>
      <c r="AH270" s="50" t="str">
        <f t="shared" si="41"/>
        <v/>
      </c>
      <c r="AI270" s="35" t="str">
        <f t="shared" si="42"/>
        <v/>
      </c>
      <c r="AQ270" s="55" t="str">
        <f t="shared" si="43"/>
        <v/>
      </c>
      <c r="AR270" s="55" t="str">
        <f t="shared" si="44"/>
        <v/>
      </c>
      <c r="AS270" s="32">
        <f t="shared" si="45"/>
        <v>0</v>
      </c>
      <c r="AT270" s="140"/>
      <c r="AU270" s="140"/>
      <c r="AV270" s="140"/>
      <c r="AW270" s="140"/>
      <c r="AX270" s="140"/>
      <c r="AY270" s="140"/>
    </row>
    <row r="271" spans="1:51" ht="64.95" customHeight="1" thickBot="1" x14ac:dyDescent="0.35">
      <c r="A271" s="60"/>
      <c r="B271" s="60"/>
      <c r="C271" s="60"/>
      <c r="D271" s="61"/>
      <c r="E271" s="61"/>
      <c r="F271" s="127" t="s">
        <v>86</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95"/>
      <c r="AE271" s="90" t="str">
        <f t="shared" si="38"/>
        <v/>
      </c>
      <c r="AF271" s="19" t="str">
        <f t="shared" si="39"/>
        <v/>
      </c>
      <c r="AG271" s="47" t="str">
        <f t="shared" si="40"/>
        <v/>
      </c>
      <c r="AH271" s="50" t="str">
        <f t="shared" si="41"/>
        <v/>
      </c>
      <c r="AI271" s="35" t="str">
        <f t="shared" si="42"/>
        <v/>
      </c>
      <c r="AQ271" s="55" t="str">
        <f t="shared" si="43"/>
        <v/>
      </c>
      <c r="AR271" s="55" t="str">
        <f t="shared" si="44"/>
        <v/>
      </c>
      <c r="AS271" s="32">
        <f t="shared" si="45"/>
        <v>0</v>
      </c>
      <c r="AT271" s="140"/>
      <c r="AU271" s="140"/>
      <c r="AV271" s="140"/>
      <c r="AW271" s="140"/>
      <c r="AX271" s="140"/>
      <c r="AY271" s="140"/>
    </row>
    <row r="272" spans="1:51" ht="64.95" customHeight="1" thickBot="1" x14ac:dyDescent="0.35">
      <c r="A272" s="60"/>
      <c r="B272" s="60"/>
      <c r="C272" s="60"/>
      <c r="D272" s="61"/>
      <c r="E272" s="61"/>
      <c r="F272" s="127" t="s">
        <v>86</v>
      </c>
      <c r="G272" s="60"/>
      <c r="H272" s="80" t="str">
        <f t="shared" si="35"/>
        <v/>
      </c>
      <c r="I272" s="80" t="str">
        <f t="shared" si="36"/>
        <v/>
      </c>
      <c r="J272" s="144"/>
      <c r="K272" s="98" t="str">
        <f t="shared" si="37"/>
        <v/>
      </c>
      <c r="L272" s="62"/>
      <c r="M272" s="63"/>
      <c r="N272" s="60"/>
      <c r="O272" s="60"/>
      <c r="P272" s="60"/>
      <c r="Q272" s="60"/>
      <c r="R272" s="60"/>
      <c r="S272" s="60"/>
      <c r="T272" s="60"/>
      <c r="U272" s="60"/>
      <c r="V272" s="60"/>
      <c r="W272" s="60"/>
      <c r="X272" s="60"/>
      <c r="Y272" s="60"/>
      <c r="Z272" s="63"/>
      <c r="AA272" s="60"/>
      <c r="AB272" s="60"/>
      <c r="AC272" s="60"/>
      <c r="AD272" s="95"/>
      <c r="AE272" s="90" t="str">
        <f t="shared" si="38"/>
        <v/>
      </c>
      <c r="AF272" s="19" t="str">
        <f t="shared" si="39"/>
        <v/>
      </c>
      <c r="AG272" s="47" t="str">
        <f t="shared" si="40"/>
        <v/>
      </c>
      <c r="AH272" s="50" t="str">
        <f t="shared" si="41"/>
        <v/>
      </c>
      <c r="AI272" s="35" t="str">
        <f t="shared" si="42"/>
        <v/>
      </c>
      <c r="AQ272" s="55" t="str">
        <f t="shared" si="43"/>
        <v/>
      </c>
      <c r="AR272" s="55" t="str">
        <f t="shared" si="44"/>
        <v/>
      </c>
      <c r="AS272" s="32">
        <f t="shared" si="45"/>
        <v>0</v>
      </c>
      <c r="AT272" s="140"/>
      <c r="AU272" s="140"/>
      <c r="AV272" s="140"/>
      <c r="AW272" s="140"/>
      <c r="AX272" s="140"/>
      <c r="AY272" s="140"/>
    </row>
    <row r="273" spans="1:51" ht="64.95" customHeight="1" thickBot="1" x14ac:dyDescent="0.35">
      <c r="A273" s="60"/>
      <c r="B273" s="60"/>
      <c r="C273" s="60"/>
      <c r="D273" s="61"/>
      <c r="E273" s="61"/>
      <c r="F273" s="127" t="s">
        <v>86</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95"/>
      <c r="AE273" s="90" t="str">
        <f t="shared" si="38"/>
        <v/>
      </c>
      <c r="AF273" s="19" t="str">
        <f t="shared" si="39"/>
        <v/>
      </c>
      <c r="AG273" s="47" t="str">
        <f t="shared" si="40"/>
        <v/>
      </c>
      <c r="AH273" s="50" t="str">
        <f t="shared" si="41"/>
        <v/>
      </c>
      <c r="AI273" s="35" t="str">
        <f t="shared" si="42"/>
        <v/>
      </c>
      <c r="AQ273" s="55" t="str">
        <f t="shared" si="43"/>
        <v/>
      </c>
      <c r="AR273" s="55" t="str">
        <f t="shared" si="44"/>
        <v/>
      </c>
      <c r="AS273" s="32">
        <f t="shared" si="45"/>
        <v>0</v>
      </c>
      <c r="AT273" s="140"/>
      <c r="AU273" s="140"/>
      <c r="AV273" s="140"/>
      <c r="AW273" s="140"/>
      <c r="AX273" s="140"/>
      <c r="AY273" s="140"/>
    </row>
    <row r="274" spans="1:51" ht="64.95" customHeight="1" thickBot="1" x14ac:dyDescent="0.35">
      <c r="A274" s="60"/>
      <c r="B274" s="60"/>
      <c r="C274" s="60"/>
      <c r="D274" s="61"/>
      <c r="E274" s="61"/>
      <c r="F274" s="127" t="s">
        <v>86</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95"/>
      <c r="AE274" s="90" t="str">
        <f t="shared" si="38"/>
        <v/>
      </c>
      <c r="AF274" s="19" t="str">
        <f t="shared" si="39"/>
        <v/>
      </c>
      <c r="AG274" s="47" t="str">
        <f t="shared" si="40"/>
        <v/>
      </c>
      <c r="AH274" s="50" t="str">
        <f t="shared" si="41"/>
        <v/>
      </c>
      <c r="AI274" s="35" t="str">
        <f t="shared" si="42"/>
        <v/>
      </c>
      <c r="AQ274" s="55" t="str">
        <f t="shared" si="43"/>
        <v/>
      </c>
      <c r="AR274" s="55" t="str">
        <f t="shared" si="44"/>
        <v/>
      </c>
      <c r="AS274" s="32">
        <f t="shared" si="45"/>
        <v>0</v>
      </c>
      <c r="AT274" s="140"/>
      <c r="AU274" s="140"/>
      <c r="AV274" s="140"/>
      <c r="AW274" s="140"/>
      <c r="AX274" s="140"/>
      <c r="AY274" s="140"/>
    </row>
    <row r="275" spans="1:51" ht="64.95" customHeight="1" thickBot="1" x14ac:dyDescent="0.35">
      <c r="A275" s="60"/>
      <c r="B275" s="60"/>
      <c r="C275" s="60"/>
      <c r="D275" s="61"/>
      <c r="E275" s="61"/>
      <c r="F275" s="127" t="s">
        <v>86</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95"/>
      <c r="AE275" s="90" t="str">
        <f t="shared" si="38"/>
        <v/>
      </c>
      <c r="AF275" s="19" t="str">
        <f t="shared" si="39"/>
        <v/>
      </c>
      <c r="AG275" s="47" t="str">
        <f t="shared" si="40"/>
        <v/>
      </c>
      <c r="AH275" s="50" t="str">
        <f t="shared" si="41"/>
        <v/>
      </c>
      <c r="AI275" s="35" t="str">
        <f t="shared" si="42"/>
        <v/>
      </c>
      <c r="AQ275" s="55" t="str">
        <f t="shared" si="43"/>
        <v/>
      </c>
      <c r="AR275" s="55" t="str">
        <f t="shared" si="44"/>
        <v/>
      </c>
      <c r="AS275" s="32">
        <f t="shared" si="45"/>
        <v>0</v>
      </c>
      <c r="AT275" s="140"/>
      <c r="AU275" s="140"/>
      <c r="AV275" s="140"/>
      <c r="AW275" s="140"/>
      <c r="AX275" s="140"/>
      <c r="AY275" s="140"/>
    </row>
    <row r="276" spans="1:51" ht="64.95" customHeight="1" thickBot="1" x14ac:dyDescent="0.35">
      <c r="A276" s="60"/>
      <c r="B276" s="60"/>
      <c r="C276" s="60"/>
      <c r="D276" s="61"/>
      <c r="E276" s="61"/>
      <c r="F276" s="127" t="s">
        <v>86</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95"/>
      <c r="AE276" s="90" t="str">
        <f t="shared" si="38"/>
        <v/>
      </c>
      <c r="AF276" s="19" t="str">
        <f t="shared" si="39"/>
        <v/>
      </c>
      <c r="AG276" s="47" t="str">
        <f t="shared" si="40"/>
        <v/>
      </c>
      <c r="AH276" s="50" t="str">
        <f t="shared" si="41"/>
        <v/>
      </c>
      <c r="AI276" s="35" t="str">
        <f t="shared" si="42"/>
        <v/>
      </c>
      <c r="AQ276" s="55" t="str">
        <f t="shared" si="43"/>
        <v/>
      </c>
      <c r="AR276" s="55" t="str">
        <f t="shared" si="44"/>
        <v/>
      </c>
      <c r="AS276" s="32">
        <f t="shared" si="45"/>
        <v>0</v>
      </c>
      <c r="AT276" s="140"/>
      <c r="AU276" s="140"/>
      <c r="AV276" s="140"/>
      <c r="AW276" s="140"/>
      <c r="AX276" s="140"/>
      <c r="AY276" s="140"/>
    </row>
    <row r="277" spans="1:51" ht="64.95" customHeight="1" thickBot="1" x14ac:dyDescent="0.35">
      <c r="A277" s="60"/>
      <c r="B277" s="60"/>
      <c r="C277" s="60"/>
      <c r="D277" s="61"/>
      <c r="E277" s="61"/>
      <c r="F277" s="127" t="s">
        <v>86</v>
      </c>
      <c r="G277" s="60"/>
      <c r="H277" s="80" t="str">
        <f t="shared" si="35"/>
        <v/>
      </c>
      <c r="I277" s="80" t="str">
        <f t="shared" si="36"/>
        <v/>
      </c>
      <c r="J277" s="144"/>
      <c r="K277" s="98" t="str">
        <f t="shared" si="37"/>
        <v/>
      </c>
      <c r="L277" s="62"/>
      <c r="M277" s="63"/>
      <c r="N277" s="60"/>
      <c r="O277" s="60"/>
      <c r="P277" s="60"/>
      <c r="Q277" s="60"/>
      <c r="R277" s="60"/>
      <c r="S277" s="60"/>
      <c r="T277" s="60"/>
      <c r="U277" s="60"/>
      <c r="V277" s="60"/>
      <c r="W277" s="60"/>
      <c r="X277" s="60"/>
      <c r="Y277" s="60"/>
      <c r="Z277" s="63"/>
      <c r="AA277" s="60"/>
      <c r="AB277" s="60"/>
      <c r="AC277" s="60"/>
      <c r="AD277" s="95"/>
      <c r="AE277" s="90" t="str">
        <f t="shared" si="38"/>
        <v/>
      </c>
      <c r="AF277" s="19" t="str">
        <f t="shared" si="39"/>
        <v/>
      </c>
      <c r="AG277" s="47" t="str">
        <f t="shared" si="40"/>
        <v/>
      </c>
      <c r="AH277" s="50" t="str">
        <f t="shared" si="41"/>
        <v/>
      </c>
      <c r="AI277" s="35" t="str">
        <f t="shared" si="42"/>
        <v/>
      </c>
      <c r="AQ277" s="55" t="str">
        <f t="shared" si="43"/>
        <v/>
      </c>
      <c r="AR277" s="55" t="str">
        <f t="shared" si="44"/>
        <v/>
      </c>
      <c r="AS277" s="32">
        <f t="shared" si="45"/>
        <v>0</v>
      </c>
      <c r="AT277" s="140"/>
      <c r="AU277" s="140"/>
      <c r="AV277" s="140"/>
      <c r="AW277" s="140"/>
      <c r="AX277" s="140"/>
      <c r="AY277" s="140"/>
    </row>
    <row r="278" spans="1:51" ht="64.95" customHeight="1" thickBot="1" x14ac:dyDescent="0.35">
      <c r="A278" s="60"/>
      <c r="B278" s="60"/>
      <c r="C278" s="60"/>
      <c r="D278" s="61"/>
      <c r="E278" s="61"/>
      <c r="F278" s="127" t="s">
        <v>86</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95"/>
      <c r="AE278" s="90" t="str">
        <f t="shared" si="38"/>
        <v/>
      </c>
      <c r="AF278" s="19" t="str">
        <f t="shared" si="39"/>
        <v/>
      </c>
      <c r="AG278" s="47" t="str">
        <f t="shared" si="40"/>
        <v/>
      </c>
      <c r="AH278" s="50" t="str">
        <f t="shared" si="41"/>
        <v/>
      </c>
      <c r="AI278" s="35" t="str">
        <f t="shared" si="42"/>
        <v/>
      </c>
      <c r="AQ278" s="55" t="str">
        <f t="shared" si="43"/>
        <v/>
      </c>
      <c r="AR278" s="55" t="str">
        <f t="shared" si="44"/>
        <v/>
      </c>
      <c r="AS278" s="32">
        <f t="shared" si="45"/>
        <v>0</v>
      </c>
      <c r="AT278" s="140"/>
      <c r="AU278" s="140"/>
      <c r="AV278" s="140"/>
      <c r="AW278" s="140"/>
      <c r="AX278" s="140"/>
      <c r="AY278" s="140"/>
    </row>
    <row r="279" spans="1:51" ht="64.95" customHeight="1" thickBot="1" x14ac:dyDescent="0.35">
      <c r="A279" s="60"/>
      <c r="B279" s="60"/>
      <c r="C279" s="60"/>
      <c r="D279" s="61"/>
      <c r="E279" s="61"/>
      <c r="F279" s="127" t="s">
        <v>86</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95"/>
      <c r="AE279" s="90" t="str">
        <f t="shared" si="38"/>
        <v/>
      </c>
      <c r="AF279" s="19" t="str">
        <f t="shared" si="39"/>
        <v/>
      </c>
      <c r="AG279" s="47" t="str">
        <f t="shared" si="40"/>
        <v/>
      </c>
      <c r="AH279" s="50" t="str">
        <f t="shared" si="41"/>
        <v/>
      </c>
      <c r="AI279" s="35" t="str">
        <f t="shared" si="42"/>
        <v/>
      </c>
      <c r="AQ279" s="55" t="str">
        <f t="shared" si="43"/>
        <v/>
      </c>
      <c r="AR279" s="55" t="str">
        <f t="shared" si="44"/>
        <v/>
      </c>
      <c r="AS279" s="32">
        <f t="shared" si="45"/>
        <v>0</v>
      </c>
      <c r="AT279" s="140"/>
      <c r="AU279" s="140"/>
      <c r="AV279" s="140"/>
      <c r="AW279" s="140"/>
      <c r="AX279" s="140"/>
      <c r="AY279" s="140"/>
    </row>
    <row r="280" spans="1:51" ht="64.95" customHeight="1" thickBot="1" x14ac:dyDescent="0.35">
      <c r="A280" s="60"/>
      <c r="B280" s="60"/>
      <c r="C280" s="60"/>
      <c r="D280" s="61"/>
      <c r="E280" s="61"/>
      <c r="F280" s="127" t="s">
        <v>86</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95"/>
      <c r="AE280" s="90" t="str">
        <f t="shared" si="38"/>
        <v/>
      </c>
      <c r="AF280" s="19" t="str">
        <f t="shared" si="39"/>
        <v/>
      </c>
      <c r="AG280" s="47" t="str">
        <f t="shared" si="40"/>
        <v/>
      </c>
      <c r="AH280" s="50" t="str">
        <f t="shared" si="41"/>
        <v/>
      </c>
      <c r="AI280" s="35" t="str">
        <f t="shared" si="42"/>
        <v/>
      </c>
      <c r="AQ280" s="55" t="str">
        <f t="shared" si="43"/>
        <v/>
      </c>
      <c r="AR280" s="55" t="str">
        <f t="shared" si="44"/>
        <v/>
      </c>
      <c r="AS280" s="32">
        <f t="shared" si="45"/>
        <v>0</v>
      </c>
      <c r="AT280" s="140"/>
      <c r="AU280" s="140"/>
      <c r="AV280" s="140"/>
      <c r="AW280" s="140"/>
      <c r="AX280" s="140"/>
      <c r="AY280" s="140"/>
    </row>
    <row r="281" spans="1:51" ht="64.95" customHeight="1" thickBot="1" x14ac:dyDescent="0.35">
      <c r="A281" s="60"/>
      <c r="B281" s="60"/>
      <c r="C281" s="60"/>
      <c r="D281" s="61"/>
      <c r="E281" s="61"/>
      <c r="F281" s="127" t="s">
        <v>86</v>
      </c>
      <c r="G281" s="60"/>
      <c r="H281" s="80" t="str">
        <f t="shared" ref="H281:H344" si="46">IF(B281="","",SUMIF(O:O,A281,AA:AA))</f>
        <v/>
      </c>
      <c r="I281" s="80" t="str">
        <f t="shared" ref="I281:I344" si="47">IF(B281="","",(SUMIF(O:O,A281,AB:AB)+(SUMIF(O:O,A281,AC:AC))))</f>
        <v/>
      </c>
      <c r="J281" s="144"/>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95"/>
      <c r="AE281" s="90" t="str">
        <f t="shared" ref="AE281:AE344" si="49">IF(Z281="","",IF(OR(MONTH(Z281)=1,MONTH(Z281)=2,MONTH(Z281)=3),"1er",IF(OR(MONTH(Z281)=4,MONTH(Z281)=5,MONTH(Z281)=6),"2ème",IF(OR(MONTH(Z281)=7,MONTH(Z281)=8,MONTH(Z281)=9),"3ème",IF(OR(MONTH(Z281)=10,MONTH(Z281)=11,MONTH(Z281)=12),"4ème")))))</f>
        <v/>
      </c>
      <c r="AF281" s="19" t="str">
        <f t="shared" ref="AF281:AF344" si="50">IF(Z281="","",YEAR(Z281))</f>
        <v/>
      </c>
      <c r="AG281" s="47" t="str">
        <f t="shared" ref="AG281:AG344" si="51">IF(U281="","",U281)</f>
        <v/>
      </c>
      <c r="AH281" s="50" t="str">
        <f t="shared" ref="AH281:AH344" si="52">IF(S281="","",S281)</f>
        <v/>
      </c>
      <c r="AI281" s="35" t="str">
        <f t="shared" ref="AI281:AI344" si="53">IF(P281="","",P281&amp;" ("&amp;O281&amp;"_"&amp;ROW()&amp;")")</f>
        <v/>
      </c>
      <c r="AQ281" s="55" t="str">
        <f t="shared" ref="AQ281:AQ344" si="54">IF(T281="","",T281&amp;"1")</f>
        <v/>
      </c>
      <c r="AR281" s="55" t="str">
        <f t="shared" ref="AR281:AR344" si="55">IF(S281="","",S281&amp;"2")</f>
        <v/>
      </c>
      <c r="AS281" s="32">
        <f t="shared" si="45"/>
        <v>0</v>
      </c>
      <c r="AT281" s="140"/>
      <c r="AU281" s="140"/>
      <c r="AV281" s="140"/>
      <c r="AW281" s="140"/>
      <c r="AX281" s="140"/>
      <c r="AY281" s="140"/>
    </row>
    <row r="282" spans="1:51" ht="64.95" customHeight="1" thickBot="1" x14ac:dyDescent="0.35">
      <c r="A282" s="60"/>
      <c r="B282" s="60"/>
      <c r="C282" s="60"/>
      <c r="D282" s="61"/>
      <c r="E282" s="61"/>
      <c r="F282" s="127" t="s">
        <v>86</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95"/>
      <c r="AE282" s="90" t="str">
        <f t="shared" si="49"/>
        <v/>
      </c>
      <c r="AF282" s="19" t="str">
        <f t="shared" si="50"/>
        <v/>
      </c>
      <c r="AG282" s="47" t="str">
        <f t="shared" si="51"/>
        <v/>
      </c>
      <c r="AH282" s="50" t="str">
        <f t="shared" si="52"/>
        <v/>
      </c>
      <c r="AI282" s="35" t="str">
        <f t="shared" si="53"/>
        <v/>
      </c>
      <c r="AQ282" s="55" t="str">
        <f t="shared" si="54"/>
        <v/>
      </c>
      <c r="AR282" s="55" t="str">
        <f t="shared" si="55"/>
        <v/>
      </c>
      <c r="AS282" s="32">
        <f t="shared" ref="AS282:AS345" si="56">O282</f>
        <v>0</v>
      </c>
      <c r="AT282" s="140"/>
      <c r="AU282" s="140"/>
      <c r="AV282" s="140"/>
      <c r="AW282" s="140"/>
      <c r="AX282" s="140"/>
      <c r="AY282" s="140"/>
    </row>
    <row r="283" spans="1:51" ht="64.95" customHeight="1" thickBot="1" x14ac:dyDescent="0.35">
      <c r="A283" s="60"/>
      <c r="B283" s="60"/>
      <c r="C283" s="60"/>
      <c r="D283" s="61"/>
      <c r="E283" s="61"/>
      <c r="F283" s="127" t="s">
        <v>86</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95"/>
      <c r="AE283" s="90" t="str">
        <f t="shared" si="49"/>
        <v/>
      </c>
      <c r="AF283" s="19" t="str">
        <f t="shared" si="50"/>
        <v/>
      </c>
      <c r="AG283" s="47" t="str">
        <f t="shared" si="51"/>
        <v/>
      </c>
      <c r="AH283" s="50" t="str">
        <f t="shared" si="52"/>
        <v/>
      </c>
      <c r="AI283" s="35" t="str">
        <f t="shared" si="53"/>
        <v/>
      </c>
      <c r="AQ283" s="55" t="str">
        <f t="shared" si="54"/>
        <v/>
      </c>
      <c r="AR283" s="55" t="str">
        <f t="shared" si="55"/>
        <v/>
      </c>
      <c r="AS283" s="32">
        <f t="shared" si="56"/>
        <v>0</v>
      </c>
      <c r="AT283" s="140"/>
      <c r="AU283" s="140"/>
      <c r="AV283" s="140"/>
      <c r="AW283" s="140"/>
      <c r="AX283" s="140"/>
      <c r="AY283" s="140"/>
    </row>
    <row r="284" spans="1:51" ht="64.95" customHeight="1" thickBot="1" x14ac:dyDescent="0.35">
      <c r="A284" s="60"/>
      <c r="B284" s="60"/>
      <c r="C284" s="60"/>
      <c r="D284" s="61"/>
      <c r="E284" s="61"/>
      <c r="F284" s="127" t="s">
        <v>86</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95"/>
      <c r="AE284" s="90" t="str">
        <f t="shared" si="49"/>
        <v/>
      </c>
      <c r="AF284" s="19" t="str">
        <f t="shared" si="50"/>
        <v/>
      </c>
      <c r="AG284" s="47" t="str">
        <f t="shared" si="51"/>
        <v/>
      </c>
      <c r="AH284" s="50" t="str">
        <f t="shared" si="52"/>
        <v/>
      </c>
      <c r="AI284" s="35" t="str">
        <f t="shared" si="53"/>
        <v/>
      </c>
      <c r="AQ284" s="55" t="str">
        <f t="shared" si="54"/>
        <v/>
      </c>
      <c r="AR284" s="55" t="str">
        <f t="shared" si="55"/>
        <v/>
      </c>
      <c r="AS284" s="32">
        <f t="shared" si="56"/>
        <v>0</v>
      </c>
      <c r="AT284" s="140"/>
      <c r="AU284" s="140"/>
      <c r="AV284" s="140"/>
      <c r="AW284" s="140"/>
      <c r="AX284" s="140"/>
      <c r="AY284" s="140"/>
    </row>
    <row r="285" spans="1:51" ht="64.95" customHeight="1" thickBot="1" x14ac:dyDescent="0.35">
      <c r="A285" s="60"/>
      <c r="B285" s="60"/>
      <c r="C285" s="60"/>
      <c r="D285" s="61"/>
      <c r="E285" s="61"/>
      <c r="F285" s="127" t="s">
        <v>86</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95"/>
      <c r="AE285" s="90" t="str">
        <f t="shared" si="49"/>
        <v/>
      </c>
      <c r="AF285" s="19" t="str">
        <f t="shared" si="50"/>
        <v/>
      </c>
      <c r="AG285" s="47" t="str">
        <f t="shared" si="51"/>
        <v/>
      </c>
      <c r="AH285" s="50" t="str">
        <f t="shared" si="52"/>
        <v/>
      </c>
      <c r="AI285" s="35" t="str">
        <f t="shared" si="53"/>
        <v/>
      </c>
      <c r="AQ285" s="55" t="str">
        <f t="shared" si="54"/>
        <v/>
      </c>
      <c r="AR285" s="55" t="str">
        <f t="shared" si="55"/>
        <v/>
      </c>
      <c r="AS285" s="32">
        <f t="shared" si="56"/>
        <v>0</v>
      </c>
      <c r="AT285" s="140"/>
      <c r="AU285" s="140"/>
      <c r="AV285" s="140"/>
      <c r="AW285" s="140"/>
      <c r="AX285" s="140"/>
      <c r="AY285" s="140"/>
    </row>
    <row r="286" spans="1:51" ht="64.95" customHeight="1" thickBot="1" x14ac:dyDescent="0.35">
      <c r="A286" s="60"/>
      <c r="B286" s="60"/>
      <c r="C286" s="60"/>
      <c r="D286" s="61"/>
      <c r="E286" s="61"/>
      <c r="F286" s="127" t="s">
        <v>86</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95"/>
      <c r="AE286" s="90" t="str">
        <f t="shared" si="49"/>
        <v/>
      </c>
      <c r="AF286" s="19" t="str">
        <f t="shared" si="50"/>
        <v/>
      </c>
      <c r="AG286" s="47" t="str">
        <f t="shared" si="51"/>
        <v/>
      </c>
      <c r="AH286" s="50" t="str">
        <f t="shared" si="52"/>
        <v/>
      </c>
      <c r="AI286" s="35" t="str">
        <f t="shared" si="53"/>
        <v/>
      </c>
      <c r="AQ286" s="55" t="str">
        <f t="shared" si="54"/>
        <v/>
      </c>
      <c r="AR286" s="55" t="str">
        <f t="shared" si="55"/>
        <v/>
      </c>
      <c r="AS286" s="32">
        <f t="shared" si="56"/>
        <v>0</v>
      </c>
      <c r="AT286" s="140"/>
      <c r="AU286" s="140"/>
      <c r="AV286" s="140"/>
      <c r="AW286" s="140"/>
      <c r="AX286" s="140"/>
      <c r="AY286" s="140"/>
    </row>
    <row r="287" spans="1:51" ht="64.95" customHeight="1" thickBot="1" x14ac:dyDescent="0.35">
      <c r="A287" s="60"/>
      <c r="B287" s="60"/>
      <c r="C287" s="60"/>
      <c r="D287" s="61"/>
      <c r="E287" s="61"/>
      <c r="F287" s="127" t="s">
        <v>86</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95"/>
      <c r="AE287" s="90" t="str">
        <f t="shared" si="49"/>
        <v/>
      </c>
      <c r="AF287" s="19" t="str">
        <f t="shared" si="50"/>
        <v/>
      </c>
      <c r="AG287" s="47" t="str">
        <f t="shared" si="51"/>
        <v/>
      </c>
      <c r="AH287" s="50" t="str">
        <f t="shared" si="52"/>
        <v/>
      </c>
      <c r="AI287" s="35" t="str">
        <f t="shared" si="53"/>
        <v/>
      </c>
      <c r="AQ287" s="55" t="str">
        <f t="shared" si="54"/>
        <v/>
      </c>
      <c r="AR287" s="55" t="str">
        <f t="shared" si="55"/>
        <v/>
      </c>
      <c r="AS287" s="32">
        <f t="shared" si="56"/>
        <v>0</v>
      </c>
      <c r="AT287" s="140"/>
      <c r="AU287" s="140"/>
      <c r="AV287" s="140"/>
      <c r="AW287" s="140"/>
      <c r="AX287" s="140"/>
      <c r="AY287" s="140"/>
    </row>
    <row r="288" spans="1:51" ht="64.95" customHeight="1" thickBot="1" x14ac:dyDescent="0.35">
      <c r="A288" s="60"/>
      <c r="B288" s="60"/>
      <c r="C288" s="60"/>
      <c r="D288" s="61"/>
      <c r="E288" s="61"/>
      <c r="F288" s="127" t="s">
        <v>86</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95"/>
      <c r="AE288" s="90" t="str">
        <f t="shared" si="49"/>
        <v/>
      </c>
      <c r="AF288" s="19" t="str">
        <f t="shared" si="50"/>
        <v/>
      </c>
      <c r="AG288" s="47" t="str">
        <f t="shared" si="51"/>
        <v/>
      </c>
      <c r="AH288" s="50" t="str">
        <f t="shared" si="52"/>
        <v/>
      </c>
      <c r="AI288" s="35" t="str">
        <f t="shared" si="53"/>
        <v/>
      </c>
      <c r="AQ288" s="55" t="str">
        <f t="shared" si="54"/>
        <v/>
      </c>
      <c r="AR288" s="55" t="str">
        <f t="shared" si="55"/>
        <v/>
      </c>
      <c r="AS288" s="32">
        <f t="shared" si="56"/>
        <v>0</v>
      </c>
      <c r="AT288" s="140"/>
      <c r="AU288" s="140"/>
      <c r="AV288" s="140"/>
      <c r="AW288" s="140"/>
      <c r="AX288" s="140"/>
      <c r="AY288" s="140"/>
    </row>
    <row r="289" spans="1:51" ht="64.95" customHeight="1" thickBot="1" x14ac:dyDescent="0.35">
      <c r="A289" s="60"/>
      <c r="B289" s="60"/>
      <c r="C289" s="60"/>
      <c r="D289" s="61"/>
      <c r="E289" s="61"/>
      <c r="F289" s="127" t="s">
        <v>86</v>
      </c>
      <c r="G289" s="60"/>
      <c r="H289" s="80" t="str">
        <f t="shared" si="46"/>
        <v/>
      </c>
      <c r="I289" s="80" t="str">
        <f t="shared" si="47"/>
        <v/>
      </c>
      <c r="J289" s="144"/>
      <c r="K289" s="98" t="str">
        <f t="shared" si="48"/>
        <v/>
      </c>
      <c r="L289" s="62"/>
      <c r="M289" s="63"/>
      <c r="N289" s="60"/>
      <c r="O289" s="60"/>
      <c r="P289" s="60"/>
      <c r="Q289" s="60"/>
      <c r="R289" s="60"/>
      <c r="S289" s="60"/>
      <c r="T289" s="60"/>
      <c r="U289" s="60"/>
      <c r="V289" s="60"/>
      <c r="W289" s="60"/>
      <c r="X289" s="60"/>
      <c r="Y289" s="60"/>
      <c r="Z289" s="63"/>
      <c r="AA289" s="60"/>
      <c r="AB289" s="60"/>
      <c r="AC289" s="60"/>
      <c r="AD289" s="95"/>
      <c r="AE289" s="90" t="str">
        <f t="shared" si="49"/>
        <v/>
      </c>
      <c r="AF289" s="19" t="str">
        <f t="shared" si="50"/>
        <v/>
      </c>
      <c r="AG289" s="47" t="str">
        <f t="shared" si="51"/>
        <v/>
      </c>
      <c r="AH289" s="50" t="str">
        <f t="shared" si="52"/>
        <v/>
      </c>
      <c r="AI289" s="35" t="str">
        <f t="shared" si="53"/>
        <v/>
      </c>
      <c r="AQ289" s="55" t="str">
        <f t="shared" si="54"/>
        <v/>
      </c>
      <c r="AR289" s="55" t="str">
        <f t="shared" si="55"/>
        <v/>
      </c>
      <c r="AS289" s="32">
        <f t="shared" si="56"/>
        <v>0</v>
      </c>
      <c r="AT289" s="140"/>
      <c r="AU289" s="140"/>
      <c r="AV289" s="140"/>
      <c r="AW289" s="140"/>
      <c r="AX289" s="140"/>
      <c r="AY289" s="140"/>
    </row>
    <row r="290" spans="1:51" ht="64.95" customHeight="1" thickBot="1" x14ac:dyDescent="0.35">
      <c r="A290" s="60"/>
      <c r="B290" s="60"/>
      <c r="C290" s="60"/>
      <c r="D290" s="61"/>
      <c r="E290" s="61"/>
      <c r="F290" s="127" t="s">
        <v>86</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95"/>
      <c r="AE290" s="90" t="str">
        <f t="shared" si="49"/>
        <v/>
      </c>
      <c r="AF290" s="19" t="str">
        <f t="shared" si="50"/>
        <v/>
      </c>
      <c r="AG290" s="47" t="str">
        <f t="shared" si="51"/>
        <v/>
      </c>
      <c r="AH290" s="50" t="str">
        <f t="shared" si="52"/>
        <v/>
      </c>
      <c r="AI290" s="35" t="str">
        <f t="shared" si="53"/>
        <v/>
      </c>
      <c r="AQ290" s="55" t="str">
        <f t="shared" si="54"/>
        <v/>
      </c>
      <c r="AR290" s="55" t="str">
        <f t="shared" si="55"/>
        <v/>
      </c>
      <c r="AS290" s="32">
        <f t="shared" si="56"/>
        <v>0</v>
      </c>
      <c r="AT290" s="140"/>
      <c r="AU290" s="140"/>
      <c r="AV290" s="140"/>
      <c r="AW290" s="140"/>
      <c r="AX290" s="140"/>
      <c r="AY290" s="140"/>
    </row>
    <row r="291" spans="1:51" ht="64.95" customHeight="1" thickBot="1" x14ac:dyDescent="0.35">
      <c r="A291" s="60"/>
      <c r="B291" s="60"/>
      <c r="C291" s="60"/>
      <c r="D291" s="61"/>
      <c r="E291" s="61"/>
      <c r="F291" s="127" t="s">
        <v>86</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95"/>
      <c r="AE291" s="90" t="str">
        <f t="shared" si="49"/>
        <v/>
      </c>
      <c r="AF291" s="19" t="str">
        <f t="shared" si="50"/>
        <v/>
      </c>
      <c r="AG291" s="47" t="str">
        <f t="shared" si="51"/>
        <v/>
      </c>
      <c r="AH291" s="50" t="str">
        <f t="shared" si="52"/>
        <v/>
      </c>
      <c r="AI291" s="35" t="str">
        <f t="shared" si="53"/>
        <v/>
      </c>
      <c r="AQ291" s="55" t="str">
        <f t="shared" si="54"/>
        <v/>
      </c>
      <c r="AR291" s="55" t="str">
        <f t="shared" si="55"/>
        <v/>
      </c>
      <c r="AS291" s="32">
        <f t="shared" si="56"/>
        <v>0</v>
      </c>
      <c r="AT291" s="140"/>
      <c r="AU291" s="140"/>
      <c r="AV291" s="140"/>
      <c r="AW291" s="140"/>
      <c r="AX291" s="140"/>
      <c r="AY291" s="140"/>
    </row>
    <row r="292" spans="1:51" ht="64.95" customHeight="1" thickBot="1" x14ac:dyDescent="0.35">
      <c r="A292" s="60"/>
      <c r="B292" s="60"/>
      <c r="C292" s="60"/>
      <c r="D292" s="61"/>
      <c r="E292" s="61"/>
      <c r="F292" s="127" t="s">
        <v>86</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95"/>
      <c r="AE292" s="90" t="str">
        <f t="shared" si="49"/>
        <v/>
      </c>
      <c r="AF292" s="19" t="str">
        <f t="shared" si="50"/>
        <v/>
      </c>
      <c r="AG292" s="47" t="str">
        <f t="shared" si="51"/>
        <v/>
      </c>
      <c r="AH292" s="50" t="str">
        <f t="shared" si="52"/>
        <v/>
      </c>
      <c r="AI292" s="35" t="str">
        <f t="shared" si="53"/>
        <v/>
      </c>
      <c r="AQ292" s="55" t="str">
        <f t="shared" si="54"/>
        <v/>
      </c>
      <c r="AR292" s="55" t="str">
        <f t="shared" si="55"/>
        <v/>
      </c>
      <c r="AS292" s="32">
        <f t="shared" si="56"/>
        <v>0</v>
      </c>
      <c r="AT292" s="140"/>
      <c r="AU292" s="140"/>
      <c r="AV292" s="140"/>
      <c r="AW292" s="140"/>
      <c r="AX292" s="140"/>
      <c r="AY292" s="140"/>
    </row>
    <row r="293" spans="1:51" ht="64.95" customHeight="1" thickBot="1" x14ac:dyDescent="0.35">
      <c r="A293" s="60"/>
      <c r="B293" s="60"/>
      <c r="C293" s="60"/>
      <c r="D293" s="61"/>
      <c r="E293" s="61"/>
      <c r="F293" s="127" t="s">
        <v>86</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95"/>
      <c r="AE293" s="90" t="str">
        <f t="shared" si="49"/>
        <v/>
      </c>
      <c r="AF293" s="19" t="str">
        <f t="shared" si="50"/>
        <v/>
      </c>
      <c r="AG293" s="47" t="str">
        <f t="shared" si="51"/>
        <v/>
      </c>
      <c r="AH293" s="50" t="str">
        <f t="shared" si="52"/>
        <v/>
      </c>
      <c r="AI293" s="35" t="str">
        <f t="shared" si="53"/>
        <v/>
      </c>
      <c r="AQ293" s="55" t="str">
        <f t="shared" si="54"/>
        <v/>
      </c>
      <c r="AR293" s="55" t="str">
        <f t="shared" si="55"/>
        <v/>
      </c>
      <c r="AS293" s="32">
        <f t="shared" si="56"/>
        <v>0</v>
      </c>
      <c r="AT293" s="140"/>
      <c r="AU293" s="140"/>
      <c r="AV293" s="140"/>
      <c r="AW293" s="140"/>
      <c r="AX293" s="140"/>
      <c r="AY293" s="140"/>
    </row>
    <row r="294" spans="1:51" ht="64.95" customHeight="1" thickBot="1" x14ac:dyDescent="0.35">
      <c r="A294" s="60"/>
      <c r="B294" s="60"/>
      <c r="C294" s="60"/>
      <c r="D294" s="61"/>
      <c r="E294" s="61"/>
      <c r="F294" s="127" t="s">
        <v>86</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95"/>
      <c r="AE294" s="90" t="str">
        <f t="shared" si="49"/>
        <v/>
      </c>
      <c r="AF294" s="19" t="str">
        <f t="shared" si="50"/>
        <v/>
      </c>
      <c r="AG294" s="47" t="str">
        <f t="shared" si="51"/>
        <v/>
      </c>
      <c r="AH294" s="50" t="str">
        <f t="shared" si="52"/>
        <v/>
      </c>
      <c r="AI294" s="35" t="str">
        <f t="shared" si="53"/>
        <v/>
      </c>
      <c r="AQ294" s="55" t="str">
        <f t="shared" si="54"/>
        <v/>
      </c>
      <c r="AR294" s="55" t="str">
        <f t="shared" si="55"/>
        <v/>
      </c>
      <c r="AS294" s="32">
        <f t="shared" si="56"/>
        <v>0</v>
      </c>
      <c r="AT294" s="140"/>
      <c r="AU294" s="140"/>
      <c r="AV294" s="140"/>
      <c r="AW294" s="140"/>
      <c r="AX294" s="140"/>
      <c r="AY294" s="140"/>
    </row>
    <row r="295" spans="1:51" ht="64.95" customHeight="1" thickBot="1" x14ac:dyDescent="0.35">
      <c r="A295" s="60"/>
      <c r="B295" s="60"/>
      <c r="C295" s="60"/>
      <c r="D295" s="61"/>
      <c r="E295" s="61"/>
      <c r="F295" s="127" t="s">
        <v>86</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95"/>
      <c r="AE295" s="90" t="str">
        <f t="shared" si="49"/>
        <v/>
      </c>
      <c r="AF295" s="19" t="str">
        <f t="shared" si="50"/>
        <v/>
      </c>
      <c r="AG295" s="47" t="str">
        <f t="shared" si="51"/>
        <v/>
      </c>
      <c r="AH295" s="50" t="str">
        <f t="shared" si="52"/>
        <v/>
      </c>
      <c r="AI295" s="35" t="str">
        <f t="shared" si="53"/>
        <v/>
      </c>
      <c r="AQ295" s="55" t="str">
        <f t="shared" si="54"/>
        <v/>
      </c>
      <c r="AR295" s="55" t="str">
        <f t="shared" si="55"/>
        <v/>
      </c>
      <c r="AS295" s="32">
        <f t="shared" si="56"/>
        <v>0</v>
      </c>
      <c r="AT295" s="140"/>
      <c r="AU295" s="140"/>
      <c r="AV295" s="140"/>
      <c r="AW295" s="140"/>
      <c r="AX295" s="140"/>
      <c r="AY295" s="140"/>
    </row>
    <row r="296" spans="1:51" ht="64.95" customHeight="1" thickBot="1" x14ac:dyDescent="0.35">
      <c r="A296" s="60"/>
      <c r="B296" s="60"/>
      <c r="C296" s="60"/>
      <c r="D296" s="61"/>
      <c r="E296" s="61"/>
      <c r="F296" s="127" t="s">
        <v>86</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95"/>
      <c r="AE296" s="90" t="str">
        <f t="shared" si="49"/>
        <v/>
      </c>
      <c r="AF296" s="19" t="str">
        <f t="shared" si="50"/>
        <v/>
      </c>
      <c r="AG296" s="47" t="str">
        <f t="shared" si="51"/>
        <v/>
      </c>
      <c r="AH296" s="50" t="str">
        <f t="shared" si="52"/>
        <v/>
      </c>
      <c r="AI296" s="35" t="str">
        <f t="shared" si="53"/>
        <v/>
      </c>
      <c r="AQ296" s="55" t="str">
        <f t="shared" si="54"/>
        <v/>
      </c>
      <c r="AR296" s="55" t="str">
        <f t="shared" si="55"/>
        <v/>
      </c>
      <c r="AS296" s="32">
        <f t="shared" si="56"/>
        <v>0</v>
      </c>
      <c r="AT296" s="140"/>
      <c r="AU296" s="140"/>
      <c r="AV296" s="140"/>
      <c r="AW296" s="140"/>
      <c r="AX296" s="140"/>
      <c r="AY296" s="140"/>
    </row>
    <row r="297" spans="1:51" ht="64.95" customHeight="1" thickBot="1" x14ac:dyDescent="0.35">
      <c r="A297" s="60"/>
      <c r="B297" s="60"/>
      <c r="C297" s="60"/>
      <c r="D297" s="61"/>
      <c r="E297" s="61"/>
      <c r="F297" s="127" t="s">
        <v>86</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95"/>
      <c r="AE297" s="90" t="str">
        <f t="shared" si="49"/>
        <v/>
      </c>
      <c r="AF297" s="19" t="str">
        <f t="shared" si="50"/>
        <v/>
      </c>
      <c r="AG297" s="47" t="str">
        <f t="shared" si="51"/>
        <v/>
      </c>
      <c r="AH297" s="50" t="str">
        <f t="shared" si="52"/>
        <v/>
      </c>
      <c r="AI297" s="35" t="str">
        <f t="shared" si="53"/>
        <v/>
      </c>
      <c r="AQ297" s="55" t="str">
        <f t="shared" si="54"/>
        <v/>
      </c>
      <c r="AR297" s="55" t="str">
        <f t="shared" si="55"/>
        <v/>
      </c>
      <c r="AS297" s="32">
        <f t="shared" si="56"/>
        <v>0</v>
      </c>
      <c r="AT297" s="140"/>
      <c r="AU297" s="140"/>
      <c r="AV297" s="140"/>
      <c r="AW297" s="140"/>
      <c r="AX297" s="140"/>
      <c r="AY297" s="140"/>
    </row>
    <row r="298" spans="1:51" ht="64.95" customHeight="1" thickBot="1" x14ac:dyDescent="0.35">
      <c r="A298" s="60"/>
      <c r="B298" s="60"/>
      <c r="C298" s="60"/>
      <c r="D298" s="61"/>
      <c r="E298" s="61"/>
      <c r="F298" s="127" t="s">
        <v>86</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95"/>
      <c r="AE298" s="90" t="str">
        <f t="shared" si="49"/>
        <v/>
      </c>
      <c r="AF298" s="19" t="str">
        <f t="shared" si="50"/>
        <v/>
      </c>
      <c r="AG298" s="47" t="str">
        <f t="shared" si="51"/>
        <v/>
      </c>
      <c r="AH298" s="50" t="str">
        <f t="shared" si="52"/>
        <v/>
      </c>
      <c r="AI298" s="35" t="str">
        <f t="shared" si="53"/>
        <v/>
      </c>
      <c r="AQ298" s="55" t="str">
        <f t="shared" si="54"/>
        <v/>
      </c>
      <c r="AR298" s="55" t="str">
        <f t="shared" si="55"/>
        <v/>
      </c>
      <c r="AS298" s="32">
        <f t="shared" si="56"/>
        <v>0</v>
      </c>
      <c r="AT298" s="140"/>
      <c r="AU298" s="140"/>
      <c r="AV298" s="140"/>
      <c r="AW298" s="140"/>
      <c r="AX298" s="140"/>
      <c r="AY298" s="140"/>
    </row>
    <row r="299" spans="1:51" ht="64.95" customHeight="1" thickBot="1" x14ac:dyDescent="0.35">
      <c r="A299" s="60"/>
      <c r="B299" s="60"/>
      <c r="C299" s="60"/>
      <c r="D299" s="61"/>
      <c r="E299" s="61"/>
      <c r="F299" s="127" t="s">
        <v>86</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95"/>
      <c r="AE299" s="90" t="str">
        <f t="shared" si="49"/>
        <v/>
      </c>
      <c r="AF299" s="19" t="str">
        <f t="shared" si="50"/>
        <v/>
      </c>
      <c r="AG299" s="47" t="str">
        <f t="shared" si="51"/>
        <v/>
      </c>
      <c r="AH299" s="50" t="str">
        <f t="shared" si="52"/>
        <v/>
      </c>
      <c r="AI299" s="35" t="str">
        <f t="shared" si="53"/>
        <v/>
      </c>
      <c r="AQ299" s="55" t="str">
        <f t="shared" si="54"/>
        <v/>
      </c>
      <c r="AR299" s="55" t="str">
        <f t="shared" si="55"/>
        <v/>
      </c>
      <c r="AS299" s="32">
        <f t="shared" si="56"/>
        <v>0</v>
      </c>
      <c r="AT299" s="140"/>
      <c r="AU299" s="140"/>
      <c r="AV299" s="140"/>
      <c r="AW299" s="140"/>
      <c r="AX299" s="140"/>
      <c r="AY299" s="140"/>
    </row>
    <row r="300" spans="1:51" ht="64.95" customHeight="1" thickBot="1" x14ac:dyDescent="0.35">
      <c r="A300" s="60"/>
      <c r="B300" s="60"/>
      <c r="C300" s="60"/>
      <c r="D300" s="61"/>
      <c r="E300" s="61"/>
      <c r="F300" s="127" t="s">
        <v>86</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95"/>
      <c r="AE300" s="90" t="str">
        <f t="shared" si="49"/>
        <v/>
      </c>
      <c r="AF300" s="19" t="str">
        <f t="shared" si="50"/>
        <v/>
      </c>
      <c r="AG300" s="47" t="str">
        <f t="shared" si="51"/>
        <v/>
      </c>
      <c r="AH300" s="50" t="str">
        <f t="shared" si="52"/>
        <v/>
      </c>
      <c r="AI300" s="35" t="str">
        <f t="shared" si="53"/>
        <v/>
      </c>
      <c r="AQ300" s="55" t="str">
        <f t="shared" si="54"/>
        <v/>
      </c>
      <c r="AR300" s="55" t="str">
        <f t="shared" si="55"/>
        <v/>
      </c>
      <c r="AS300" s="32">
        <f t="shared" si="56"/>
        <v>0</v>
      </c>
      <c r="AT300" s="140"/>
      <c r="AU300" s="140"/>
      <c r="AV300" s="140"/>
      <c r="AW300" s="140"/>
      <c r="AX300" s="140"/>
      <c r="AY300" s="140"/>
    </row>
    <row r="301" spans="1:51" ht="64.95" customHeight="1" thickBot="1" x14ac:dyDescent="0.35">
      <c r="A301" s="60"/>
      <c r="B301" s="60"/>
      <c r="C301" s="60"/>
      <c r="D301" s="61"/>
      <c r="E301" s="61"/>
      <c r="F301" s="127" t="s">
        <v>86</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95"/>
      <c r="AE301" s="90" t="str">
        <f t="shared" si="49"/>
        <v/>
      </c>
      <c r="AF301" s="19" t="str">
        <f t="shared" si="50"/>
        <v/>
      </c>
      <c r="AG301" s="47" t="str">
        <f t="shared" si="51"/>
        <v/>
      </c>
      <c r="AH301" s="50" t="str">
        <f t="shared" si="52"/>
        <v/>
      </c>
      <c r="AI301" s="35" t="str">
        <f t="shared" si="53"/>
        <v/>
      </c>
      <c r="AQ301" s="55" t="str">
        <f t="shared" si="54"/>
        <v/>
      </c>
      <c r="AR301" s="55" t="str">
        <f t="shared" si="55"/>
        <v/>
      </c>
      <c r="AS301" s="32">
        <f t="shared" si="56"/>
        <v>0</v>
      </c>
      <c r="AT301" s="140"/>
      <c r="AU301" s="140"/>
      <c r="AV301" s="140"/>
      <c r="AW301" s="140"/>
      <c r="AX301" s="140"/>
      <c r="AY301" s="140"/>
    </row>
    <row r="302" spans="1:51" ht="64.95" customHeight="1" thickBot="1" x14ac:dyDescent="0.35">
      <c r="A302" s="60"/>
      <c r="B302" s="60"/>
      <c r="C302" s="60"/>
      <c r="D302" s="61"/>
      <c r="E302" s="61"/>
      <c r="F302" s="127" t="s">
        <v>86</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95"/>
      <c r="AE302" s="90" t="str">
        <f t="shared" si="49"/>
        <v/>
      </c>
      <c r="AF302" s="19" t="str">
        <f t="shared" si="50"/>
        <v/>
      </c>
      <c r="AG302" s="47" t="str">
        <f t="shared" si="51"/>
        <v/>
      </c>
      <c r="AH302" s="50" t="str">
        <f t="shared" si="52"/>
        <v/>
      </c>
      <c r="AI302" s="35" t="str">
        <f t="shared" si="53"/>
        <v/>
      </c>
      <c r="AQ302" s="55" t="str">
        <f t="shared" si="54"/>
        <v/>
      </c>
      <c r="AR302" s="55" t="str">
        <f t="shared" si="55"/>
        <v/>
      </c>
      <c r="AS302" s="32">
        <f t="shared" si="56"/>
        <v>0</v>
      </c>
      <c r="AT302" s="140"/>
      <c r="AU302" s="140"/>
      <c r="AV302" s="140"/>
      <c r="AW302" s="140"/>
      <c r="AX302" s="140"/>
      <c r="AY302" s="140"/>
    </row>
    <row r="303" spans="1:51" ht="64.95" customHeight="1" thickBot="1" x14ac:dyDescent="0.35">
      <c r="A303" s="60"/>
      <c r="B303" s="60"/>
      <c r="C303" s="60"/>
      <c r="D303" s="61"/>
      <c r="E303" s="61"/>
      <c r="F303" s="127" t="s">
        <v>86</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95"/>
      <c r="AE303" s="90" t="str">
        <f t="shared" si="49"/>
        <v/>
      </c>
      <c r="AF303" s="19" t="str">
        <f t="shared" si="50"/>
        <v/>
      </c>
      <c r="AG303" s="47" t="str">
        <f t="shared" si="51"/>
        <v/>
      </c>
      <c r="AH303" s="50" t="str">
        <f t="shared" si="52"/>
        <v/>
      </c>
      <c r="AI303" s="35" t="str">
        <f t="shared" si="53"/>
        <v/>
      </c>
      <c r="AQ303" s="55" t="str">
        <f t="shared" si="54"/>
        <v/>
      </c>
      <c r="AR303" s="55" t="str">
        <f t="shared" si="55"/>
        <v/>
      </c>
      <c r="AS303" s="32">
        <f t="shared" si="56"/>
        <v>0</v>
      </c>
      <c r="AT303" s="140"/>
      <c r="AU303" s="140"/>
      <c r="AV303" s="140"/>
      <c r="AW303" s="140"/>
      <c r="AX303" s="140"/>
      <c r="AY303" s="140"/>
    </row>
    <row r="304" spans="1:51" ht="64.95" customHeight="1" thickBot="1" x14ac:dyDescent="0.35">
      <c r="A304" s="60"/>
      <c r="B304" s="60"/>
      <c r="C304" s="60"/>
      <c r="D304" s="61"/>
      <c r="E304" s="61"/>
      <c r="F304" s="127" t="s">
        <v>86</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95"/>
      <c r="AE304" s="90" t="str">
        <f t="shared" si="49"/>
        <v/>
      </c>
      <c r="AF304" s="19" t="str">
        <f t="shared" si="50"/>
        <v/>
      </c>
      <c r="AG304" s="47" t="str">
        <f t="shared" si="51"/>
        <v/>
      </c>
      <c r="AH304" s="50" t="str">
        <f t="shared" si="52"/>
        <v/>
      </c>
      <c r="AI304" s="35" t="str">
        <f t="shared" si="53"/>
        <v/>
      </c>
      <c r="AQ304" s="55" t="str">
        <f t="shared" si="54"/>
        <v/>
      </c>
      <c r="AR304" s="55" t="str">
        <f t="shared" si="55"/>
        <v/>
      </c>
      <c r="AS304" s="32">
        <f t="shared" si="56"/>
        <v>0</v>
      </c>
      <c r="AT304" s="140"/>
      <c r="AU304" s="140"/>
      <c r="AV304" s="140"/>
      <c r="AW304" s="140"/>
      <c r="AX304" s="140"/>
      <c r="AY304" s="140"/>
    </row>
    <row r="305" spans="1:51" ht="64.95" customHeight="1" thickBot="1" x14ac:dyDescent="0.35">
      <c r="A305" s="60"/>
      <c r="B305" s="60"/>
      <c r="C305" s="60"/>
      <c r="D305" s="61"/>
      <c r="E305" s="61"/>
      <c r="F305" s="127" t="s">
        <v>86</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95"/>
      <c r="AE305" s="90" t="str">
        <f t="shared" si="49"/>
        <v/>
      </c>
      <c r="AF305" s="19" t="str">
        <f t="shared" si="50"/>
        <v/>
      </c>
      <c r="AG305" s="47" t="str">
        <f t="shared" si="51"/>
        <v/>
      </c>
      <c r="AH305" s="50" t="str">
        <f t="shared" si="52"/>
        <v/>
      </c>
      <c r="AI305" s="35" t="str">
        <f t="shared" si="53"/>
        <v/>
      </c>
      <c r="AQ305" s="55" t="str">
        <f t="shared" si="54"/>
        <v/>
      </c>
      <c r="AR305" s="55" t="str">
        <f t="shared" si="55"/>
        <v/>
      </c>
      <c r="AS305" s="32">
        <f t="shared" si="56"/>
        <v>0</v>
      </c>
      <c r="AT305" s="140"/>
      <c r="AU305" s="140"/>
      <c r="AV305" s="140"/>
      <c r="AW305" s="140"/>
      <c r="AX305" s="140"/>
      <c r="AY305" s="140"/>
    </row>
    <row r="306" spans="1:51" ht="64.95" customHeight="1" thickBot="1" x14ac:dyDescent="0.35">
      <c r="A306" s="60"/>
      <c r="B306" s="60"/>
      <c r="C306" s="60"/>
      <c r="D306" s="61"/>
      <c r="E306" s="61"/>
      <c r="F306" s="127" t="s">
        <v>86</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95"/>
      <c r="AE306" s="90" t="str">
        <f t="shared" si="49"/>
        <v/>
      </c>
      <c r="AF306" s="19" t="str">
        <f t="shared" si="50"/>
        <v/>
      </c>
      <c r="AG306" s="47" t="str">
        <f t="shared" si="51"/>
        <v/>
      </c>
      <c r="AH306" s="50" t="str">
        <f t="shared" si="52"/>
        <v/>
      </c>
      <c r="AI306" s="35" t="str">
        <f t="shared" si="53"/>
        <v/>
      </c>
      <c r="AQ306" s="55" t="str">
        <f t="shared" si="54"/>
        <v/>
      </c>
      <c r="AR306" s="55" t="str">
        <f t="shared" si="55"/>
        <v/>
      </c>
      <c r="AS306" s="32">
        <f t="shared" si="56"/>
        <v>0</v>
      </c>
      <c r="AT306" s="140"/>
      <c r="AU306" s="140"/>
      <c r="AV306" s="140"/>
      <c r="AW306" s="140"/>
      <c r="AX306" s="140"/>
      <c r="AY306" s="140"/>
    </row>
    <row r="307" spans="1:51" ht="64.95" customHeight="1" thickBot="1" x14ac:dyDescent="0.35">
      <c r="A307" s="60"/>
      <c r="B307" s="60"/>
      <c r="C307" s="60"/>
      <c r="D307" s="61"/>
      <c r="E307" s="61"/>
      <c r="F307" s="127" t="s">
        <v>86</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95"/>
      <c r="AE307" s="90" t="str">
        <f t="shared" si="49"/>
        <v/>
      </c>
      <c r="AF307" s="19" t="str">
        <f t="shared" si="50"/>
        <v/>
      </c>
      <c r="AG307" s="47" t="str">
        <f t="shared" si="51"/>
        <v/>
      </c>
      <c r="AH307" s="50" t="str">
        <f t="shared" si="52"/>
        <v/>
      </c>
      <c r="AI307" s="35" t="str">
        <f t="shared" si="53"/>
        <v/>
      </c>
      <c r="AQ307" s="55" t="str">
        <f t="shared" si="54"/>
        <v/>
      </c>
      <c r="AR307" s="55" t="str">
        <f t="shared" si="55"/>
        <v/>
      </c>
      <c r="AS307" s="32">
        <f t="shared" si="56"/>
        <v>0</v>
      </c>
      <c r="AT307" s="140"/>
      <c r="AU307" s="140"/>
      <c r="AV307" s="140"/>
      <c r="AW307" s="140"/>
      <c r="AX307" s="140"/>
      <c r="AY307" s="140"/>
    </row>
    <row r="308" spans="1:51" ht="64.95" customHeight="1" thickBot="1" x14ac:dyDescent="0.35">
      <c r="A308" s="60"/>
      <c r="B308" s="60"/>
      <c r="C308" s="60"/>
      <c r="D308" s="61"/>
      <c r="E308" s="61"/>
      <c r="F308" s="127" t="s">
        <v>86</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95"/>
      <c r="AE308" s="90" t="str">
        <f t="shared" si="49"/>
        <v/>
      </c>
      <c r="AF308" s="19" t="str">
        <f t="shared" si="50"/>
        <v/>
      </c>
      <c r="AG308" s="47" t="str">
        <f t="shared" si="51"/>
        <v/>
      </c>
      <c r="AH308" s="50" t="str">
        <f t="shared" si="52"/>
        <v/>
      </c>
      <c r="AI308" s="35" t="str">
        <f t="shared" si="53"/>
        <v/>
      </c>
      <c r="AQ308" s="55" t="str">
        <f t="shared" si="54"/>
        <v/>
      </c>
      <c r="AR308" s="55" t="str">
        <f t="shared" si="55"/>
        <v/>
      </c>
      <c r="AS308" s="32">
        <f t="shared" si="56"/>
        <v>0</v>
      </c>
      <c r="AT308" s="140"/>
      <c r="AU308" s="140"/>
      <c r="AV308" s="140"/>
      <c r="AW308" s="140"/>
      <c r="AX308" s="140"/>
      <c r="AY308" s="140"/>
    </row>
    <row r="309" spans="1:51" ht="64.95" customHeight="1" thickBot="1" x14ac:dyDescent="0.35">
      <c r="A309" s="60"/>
      <c r="B309" s="60"/>
      <c r="C309" s="60"/>
      <c r="D309" s="61"/>
      <c r="E309" s="61"/>
      <c r="F309" s="127" t="s">
        <v>86</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95"/>
      <c r="AE309" s="90" t="str">
        <f t="shared" si="49"/>
        <v/>
      </c>
      <c r="AF309" s="19" t="str">
        <f t="shared" si="50"/>
        <v/>
      </c>
      <c r="AG309" s="47" t="str">
        <f t="shared" si="51"/>
        <v/>
      </c>
      <c r="AH309" s="50" t="str">
        <f t="shared" si="52"/>
        <v/>
      </c>
      <c r="AI309" s="35" t="str">
        <f t="shared" si="53"/>
        <v/>
      </c>
      <c r="AQ309" s="55" t="str">
        <f t="shared" si="54"/>
        <v/>
      </c>
      <c r="AR309" s="55" t="str">
        <f t="shared" si="55"/>
        <v/>
      </c>
      <c r="AS309" s="32">
        <f t="shared" si="56"/>
        <v>0</v>
      </c>
      <c r="AT309" s="140"/>
      <c r="AU309" s="140"/>
      <c r="AV309" s="140"/>
      <c r="AW309" s="140"/>
      <c r="AX309" s="140"/>
      <c r="AY309" s="140"/>
    </row>
    <row r="310" spans="1:51" ht="64.95" customHeight="1" thickBot="1" x14ac:dyDescent="0.35">
      <c r="A310" s="60"/>
      <c r="B310" s="60"/>
      <c r="C310" s="60"/>
      <c r="D310" s="61"/>
      <c r="E310" s="61"/>
      <c r="F310" s="127" t="s">
        <v>86</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95"/>
      <c r="AE310" s="90" t="str">
        <f t="shared" si="49"/>
        <v/>
      </c>
      <c r="AF310" s="19" t="str">
        <f t="shared" si="50"/>
        <v/>
      </c>
      <c r="AG310" s="47" t="str">
        <f t="shared" si="51"/>
        <v/>
      </c>
      <c r="AH310" s="50" t="str">
        <f t="shared" si="52"/>
        <v/>
      </c>
      <c r="AI310" s="35" t="str">
        <f t="shared" si="53"/>
        <v/>
      </c>
      <c r="AQ310" s="55" t="str">
        <f t="shared" si="54"/>
        <v/>
      </c>
      <c r="AR310" s="55" t="str">
        <f t="shared" si="55"/>
        <v/>
      </c>
      <c r="AS310" s="32">
        <f t="shared" si="56"/>
        <v>0</v>
      </c>
      <c r="AT310" s="140"/>
      <c r="AU310" s="140"/>
      <c r="AV310" s="140"/>
      <c r="AW310" s="140"/>
      <c r="AX310" s="140"/>
      <c r="AY310" s="140"/>
    </row>
    <row r="311" spans="1:51" ht="64.95" customHeight="1" thickBot="1" x14ac:dyDescent="0.35">
      <c r="A311" s="60"/>
      <c r="B311" s="60"/>
      <c r="C311" s="60"/>
      <c r="D311" s="61"/>
      <c r="E311" s="61"/>
      <c r="F311" s="127" t="s">
        <v>86</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95"/>
      <c r="AE311" s="90" t="str">
        <f t="shared" si="49"/>
        <v/>
      </c>
      <c r="AF311" s="19" t="str">
        <f t="shared" si="50"/>
        <v/>
      </c>
      <c r="AG311" s="47" t="str">
        <f t="shared" si="51"/>
        <v/>
      </c>
      <c r="AH311" s="50" t="str">
        <f t="shared" si="52"/>
        <v/>
      </c>
      <c r="AI311" s="35" t="str">
        <f t="shared" si="53"/>
        <v/>
      </c>
      <c r="AQ311" s="55" t="str">
        <f t="shared" si="54"/>
        <v/>
      </c>
      <c r="AR311" s="55" t="str">
        <f t="shared" si="55"/>
        <v/>
      </c>
      <c r="AS311" s="32">
        <f t="shared" si="56"/>
        <v>0</v>
      </c>
      <c r="AT311" s="140"/>
      <c r="AU311" s="140"/>
      <c r="AV311" s="140"/>
      <c r="AW311" s="140"/>
      <c r="AX311" s="140"/>
      <c r="AY311" s="140"/>
    </row>
    <row r="312" spans="1:51" ht="64.95" customHeight="1" thickBot="1" x14ac:dyDescent="0.35">
      <c r="A312" s="60"/>
      <c r="B312" s="60"/>
      <c r="C312" s="60"/>
      <c r="D312" s="61"/>
      <c r="E312" s="61"/>
      <c r="F312" s="127" t="s">
        <v>86</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95"/>
      <c r="AE312" s="90" t="str">
        <f t="shared" si="49"/>
        <v/>
      </c>
      <c r="AF312" s="19" t="str">
        <f t="shared" si="50"/>
        <v/>
      </c>
      <c r="AG312" s="47" t="str">
        <f t="shared" si="51"/>
        <v/>
      </c>
      <c r="AH312" s="50" t="str">
        <f t="shared" si="52"/>
        <v/>
      </c>
      <c r="AI312" s="35" t="str">
        <f t="shared" si="53"/>
        <v/>
      </c>
      <c r="AQ312" s="55" t="str">
        <f t="shared" si="54"/>
        <v/>
      </c>
      <c r="AR312" s="55" t="str">
        <f t="shared" si="55"/>
        <v/>
      </c>
      <c r="AS312" s="32">
        <f t="shared" si="56"/>
        <v>0</v>
      </c>
      <c r="AT312" s="140"/>
      <c r="AU312" s="140"/>
      <c r="AV312" s="140"/>
      <c r="AW312" s="140"/>
      <c r="AX312" s="140"/>
      <c r="AY312" s="140"/>
    </row>
    <row r="313" spans="1:51" ht="64.95" customHeight="1" thickBot="1" x14ac:dyDescent="0.35">
      <c r="A313" s="60"/>
      <c r="B313" s="60"/>
      <c r="C313" s="60"/>
      <c r="D313" s="61"/>
      <c r="E313" s="61"/>
      <c r="F313" s="127" t="s">
        <v>86</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95"/>
      <c r="AE313" s="90" t="str">
        <f t="shared" si="49"/>
        <v/>
      </c>
      <c r="AF313" s="19" t="str">
        <f t="shared" si="50"/>
        <v/>
      </c>
      <c r="AG313" s="47" t="str">
        <f t="shared" si="51"/>
        <v/>
      </c>
      <c r="AH313" s="50" t="str">
        <f t="shared" si="52"/>
        <v/>
      </c>
      <c r="AI313" s="35" t="str">
        <f t="shared" si="53"/>
        <v/>
      </c>
      <c r="AQ313" s="55" t="str">
        <f t="shared" si="54"/>
        <v/>
      </c>
      <c r="AR313" s="55" t="str">
        <f t="shared" si="55"/>
        <v/>
      </c>
      <c r="AS313" s="32">
        <f t="shared" si="56"/>
        <v>0</v>
      </c>
      <c r="AT313" s="140"/>
      <c r="AU313" s="140"/>
      <c r="AV313" s="140"/>
      <c r="AW313" s="140"/>
      <c r="AX313" s="140"/>
      <c r="AY313" s="140"/>
    </row>
    <row r="314" spans="1:51" ht="64.95" customHeight="1" thickBot="1" x14ac:dyDescent="0.35">
      <c r="A314" s="60"/>
      <c r="B314" s="60"/>
      <c r="C314" s="60"/>
      <c r="D314" s="61"/>
      <c r="E314" s="61"/>
      <c r="F314" s="127" t="s">
        <v>86</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95"/>
      <c r="AE314" s="90" t="str">
        <f t="shared" si="49"/>
        <v/>
      </c>
      <c r="AF314" s="19" t="str">
        <f t="shared" si="50"/>
        <v/>
      </c>
      <c r="AG314" s="47" t="str">
        <f t="shared" si="51"/>
        <v/>
      </c>
      <c r="AH314" s="50" t="str">
        <f t="shared" si="52"/>
        <v/>
      </c>
      <c r="AI314" s="35" t="str">
        <f t="shared" si="53"/>
        <v/>
      </c>
      <c r="AQ314" s="55" t="str">
        <f t="shared" si="54"/>
        <v/>
      </c>
      <c r="AR314" s="55" t="str">
        <f t="shared" si="55"/>
        <v/>
      </c>
      <c r="AS314" s="32">
        <f t="shared" si="56"/>
        <v>0</v>
      </c>
      <c r="AT314" s="140"/>
      <c r="AU314" s="140"/>
      <c r="AV314" s="140"/>
      <c r="AW314" s="140"/>
      <c r="AX314" s="140"/>
      <c r="AY314" s="140"/>
    </row>
    <row r="315" spans="1:51" ht="64.95" customHeight="1" thickBot="1" x14ac:dyDescent="0.35">
      <c r="A315" s="60"/>
      <c r="B315" s="60"/>
      <c r="C315" s="60"/>
      <c r="D315" s="61"/>
      <c r="E315" s="61"/>
      <c r="F315" s="127" t="s">
        <v>86</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95"/>
      <c r="AE315" s="90" t="str">
        <f t="shared" si="49"/>
        <v/>
      </c>
      <c r="AF315" s="19" t="str">
        <f t="shared" si="50"/>
        <v/>
      </c>
      <c r="AG315" s="47" t="str">
        <f t="shared" si="51"/>
        <v/>
      </c>
      <c r="AH315" s="50" t="str">
        <f t="shared" si="52"/>
        <v/>
      </c>
      <c r="AI315" s="35" t="str">
        <f t="shared" si="53"/>
        <v/>
      </c>
      <c r="AQ315" s="55" t="str">
        <f t="shared" si="54"/>
        <v/>
      </c>
      <c r="AR315" s="55" t="str">
        <f t="shared" si="55"/>
        <v/>
      </c>
      <c r="AS315" s="32">
        <f t="shared" si="56"/>
        <v>0</v>
      </c>
      <c r="AT315" s="140"/>
      <c r="AU315" s="140"/>
      <c r="AV315" s="140"/>
      <c r="AW315" s="140"/>
      <c r="AX315" s="140"/>
      <c r="AY315" s="140"/>
    </row>
    <row r="316" spans="1:51" ht="64.95" customHeight="1" thickBot="1" x14ac:dyDescent="0.35">
      <c r="A316" s="60"/>
      <c r="B316" s="60"/>
      <c r="C316" s="60"/>
      <c r="D316" s="61"/>
      <c r="E316" s="61"/>
      <c r="F316" s="127" t="s">
        <v>86</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95"/>
      <c r="AE316" s="90" t="str">
        <f t="shared" si="49"/>
        <v/>
      </c>
      <c r="AF316" s="19" t="str">
        <f t="shared" si="50"/>
        <v/>
      </c>
      <c r="AG316" s="47" t="str">
        <f t="shared" si="51"/>
        <v/>
      </c>
      <c r="AH316" s="50" t="str">
        <f t="shared" si="52"/>
        <v/>
      </c>
      <c r="AI316" s="35" t="str">
        <f t="shared" si="53"/>
        <v/>
      </c>
      <c r="AQ316" s="55" t="str">
        <f t="shared" si="54"/>
        <v/>
      </c>
      <c r="AR316" s="55" t="str">
        <f t="shared" si="55"/>
        <v/>
      </c>
      <c r="AS316" s="32">
        <f t="shared" si="56"/>
        <v>0</v>
      </c>
      <c r="AT316" s="140"/>
      <c r="AU316" s="140"/>
      <c r="AV316" s="140"/>
      <c r="AW316" s="140"/>
      <c r="AX316" s="140"/>
      <c r="AY316" s="140"/>
    </row>
    <row r="317" spans="1:51" ht="64.95" customHeight="1" thickBot="1" x14ac:dyDescent="0.35">
      <c r="A317" s="60"/>
      <c r="B317" s="60"/>
      <c r="C317" s="60"/>
      <c r="D317" s="61"/>
      <c r="E317" s="61"/>
      <c r="F317" s="127" t="s">
        <v>86</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95"/>
      <c r="AE317" s="90" t="str">
        <f t="shared" si="49"/>
        <v/>
      </c>
      <c r="AF317" s="19" t="str">
        <f t="shared" si="50"/>
        <v/>
      </c>
      <c r="AG317" s="47" t="str">
        <f t="shared" si="51"/>
        <v/>
      </c>
      <c r="AH317" s="50" t="str">
        <f t="shared" si="52"/>
        <v/>
      </c>
      <c r="AI317" s="35" t="str">
        <f t="shared" si="53"/>
        <v/>
      </c>
      <c r="AQ317" s="55" t="str">
        <f t="shared" si="54"/>
        <v/>
      </c>
      <c r="AR317" s="55" t="str">
        <f t="shared" si="55"/>
        <v/>
      </c>
      <c r="AS317" s="32">
        <f t="shared" si="56"/>
        <v>0</v>
      </c>
      <c r="AT317" s="140"/>
      <c r="AU317" s="140"/>
      <c r="AV317" s="140"/>
      <c r="AW317" s="140"/>
      <c r="AX317" s="140"/>
      <c r="AY317" s="140"/>
    </row>
    <row r="318" spans="1:51" ht="64.95" customHeight="1" thickBot="1" x14ac:dyDescent="0.35">
      <c r="A318" s="60"/>
      <c r="B318" s="60"/>
      <c r="C318" s="60"/>
      <c r="D318" s="61"/>
      <c r="E318" s="61"/>
      <c r="F318" s="127" t="s">
        <v>86</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95"/>
      <c r="AE318" s="90" t="str">
        <f t="shared" si="49"/>
        <v/>
      </c>
      <c r="AF318" s="19" t="str">
        <f t="shared" si="50"/>
        <v/>
      </c>
      <c r="AG318" s="47" t="str">
        <f t="shared" si="51"/>
        <v/>
      </c>
      <c r="AH318" s="50" t="str">
        <f t="shared" si="52"/>
        <v/>
      </c>
      <c r="AI318" s="35" t="str">
        <f t="shared" si="53"/>
        <v/>
      </c>
      <c r="AQ318" s="55" t="str">
        <f t="shared" si="54"/>
        <v/>
      </c>
      <c r="AR318" s="55" t="str">
        <f t="shared" si="55"/>
        <v/>
      </c>
      <c r="AS318" s="32">
        <f t="shared" si="56"/>
        <v>0</v>
      </c>
      <c r="AT318" s="140"/>
      <c r="AU318" s="140"/>
      <c r="AV318" s="140"/>
      <c r="AW318" s="140"/>
      <c r="AX318" s="140"/>
      <c r="AY318" s="140"/>
    </row>
    <row r="319" spans="1:51" ht="64.95" customHeight="1" thickBot="1" x14ac:dyDescent="0.35">
      <c r="A319" s="60"/>
      <c r="B319" s="60"/>
      <c r="C319" s="60"/>
      <c r="D319" s="61"/>
      <c r="E319" s="61"/>
      <c r="F319" s="127" t="s">
        <v>86</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95"/>
      <c r="AE319" s="90" t="str">
        <f t="shared" si="49"/>
        <v/>
      </c>
      <c r="AF319" s="19" t="str">
        <f t="shared" si="50"/>
        <v/>
      </c>
      <c r="AG319" s="47" t="str">
        <f t="shared" si="51"/>
        <v/>
      </c>
      <c r="AH319" s="50" t="str">
        <f t="shared" si="52"/>
        <v/>
      </c>
      <c r="AI319" s="35" t="str">
        <f t="shared" si="53"/>
        <v/>
      </c>
      <c r="AQ319" s="55" t="str">
        <f t="shared" si="54"/>
        <v/>
      </c>
      <c r="AR319" s="55" t="str">
        <f t="shared" si="55"/>
        <v/>
      </c>
      <c r="AS319" s="32">
        <f t="shared" si="56"/>
        <v>0</v>
      </c>
      <c r="AT319" s="140"/>
      <c r="AU319" s="140"/>
      <c r="AV319" s="140"/>
      <c r="AW319" s="140"/>
      <c r="AX319" s="140"/>
      <c r="AY319" s="140"/>
    </row>
    <row r="320" spans="1:51" ht="64.95" customHeight="1" thickBot="1" x14ac:dyDescent="0.35">
      <c r="A320" s="60"/>
      <c r="B320" s="60"/>
      <c r="C320" s="60"/>
      <c r="D320" s="61"/>
      <c r="E320" s="61"/>
      <c r="F320" s="127" t="s">
        <v>86</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95"/>
      <c r="AE320" s="90" t="str">
        <f t="shared" si="49"/>
        <v/>
      </c>
      <c r="AF320" s="19" t="str">
        <f t="shared" si="50"/>
        <v/>
      </c>
      <c r="AG320" s="47" t="str">
        <f t="shared" si="51"/>
        <v/>
      </c>
      <c r="AH320" s="50" t="str">
        <f t="shared" si="52"/>
        <v/>
      </c>
      <c r="AI320" s="35" t="str">
        <f t="shared" si="53"/>
        <v/>
      </c>
      <c r="AQ320" s="55" t="str">
        <f t="shared" si="54"/>
        <v/>
      </c>
      <c r="AR320" s="55" t="str">
        <f t="shared" si="55"/>
        <v/>
      </c>
      <c r="AS320" s="32">
        <f t="shared" si="56"/>
        <v>0</v>
      </c>
      <c r="AT320" s="140"/>
      <c r="AU320" s="140"/>
      <c r="AV320" s="140"/>
      <c r="AW320" s="140"/>
      <c r="AX320" s="140"/>
      <c r="AY320" s="140"/>
    </row>
    <row r="321" spans="1:51" ht="64.95" customHeight="1" thickBot="1" x14ac:dyDescent="0.35">
      <c r="A321" s="60"/>
      <c r="B321" s="60"/>
      <c r="C321" s="60"/>
      <c r="D321" s="61"/>
      <c r="E321" s="61"/>
      <c r="F321" s="127" t="s">
        <v>86</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95"/>
      <c r="AE321" s="90" t="str">
        <f t="shared" si="49"/>
        <v/>
      </c>
      <c r="AF321" s="19" t="str">
        <f t="shared" si="50"/>
        <v/>
      </c>
      <c r="AG321" s="47" t="str">
        <f t="shared" si="51"/>
        <v/>
      </c>
      <c r="AH321" s="50" t="str">
        <f t="shared" si="52"/>
        <v/>
      </c>
      <c r="AI321" s="35" t="str">
        <f t="shared" si="53"/>
        <v/>
      </c>
      <c r="AQ321" s="55" t="str">
        <f t="shared" si="54"/>
        <v/>
      </c>
      <c r="AR321" s="55" t="str">
        <f t="shared" si="55"/>
        <v/>
      </c>
      <c r="AS321" s="32">
        <f t="shared" si="56"/>
        <v>0</v>
      </c>
      <c r="AT321" s="140"/>
      <c r="AU321" s="140"/>
      <c r="AV321" s="140"/>
      <c r="AW321" s="140"/>
      <c r="AX321" s="140"/>
      <c r="AY321" s="140"/>
    </row>
    <row r="322" spans="1:51" ht="64.95" customHeight="1" thickBot="1" x14ac:dyDescent="0.35">
      <c r="A322" s="60"/>
      <c r="B322" s="60"/>
      <c r="C322" s="60"/>
      <c r="D322" s="61"/>
      <c r="E322" s="61"/>
      <c r="F322" s="127" t="s">
        <v>86</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95"/>
      <c r="AE322" s="90" t="str">
        <f t="shared" si="49"/>
        <v/>
      </c>
      <c r="AF322" s="19" t="str">
        <f t="shared" si="50"/>
        <v/>
      </c>
      <c r="AG322" s="47" t="str">
        <f t="shared" si="51"/>
        <v/>
      </c>
      <c r="AH322" s="50" t="str">
        <f t="shared" si="52"/>
        <v/>
      </c>
      <c r="AI322" s="35" t="str">
        <f t="shared" si="53"/>
        <v/>
      </c>
      <c r="AQ322" s="55" t="str">
        <f t="shared" si="54"/>
        <v/>
      </c>
      <c r="AR322" s="55" t="str">
        <f t="shared" si="55"/>
        <v/>
      </c>
      <c r="AS322" s="32">
        <f t="shared" si="56"/>
        <v>0</v>
      </c>
      <c r="AT322" s="140"/>
      <c r="AU322" s="140"/>
      <c r="AV322" s="140"/>
      <c r="AW322" s="140"/>
      <c r="AX322" s="140"/>
      <c r="AY322" s="140"/>
    </row>
    <row r="323" spans="1:51" ht="64.95" customHeight="1" thickBot="1" x14ac:dyDescent="0.35">
      <c r="A323" s="60"/>
      <c r="B323" s="60"/>
      <c r="C323" s="60"/>
      <c r="D323" s="61"/>
      <c r="E323" s="61"/>
      <c r="F323" s="127" t="s">
        <v>86</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95"/>
      <c r="AE323" s="90" t="str">
        <f t="shared" si="49"/>
        <v/>
      </c>
      <c r="AF323" s="19" t="str">
        <f t="shared" si="50"/>
        <v/>
      </c>
      <c r="AG323" s="47" t="str">
        <f t="shared" si="51"/>
        <v/>
      </c>
      <c r="AH323" s="50" t="str">
        <f t="shared" si="52"/>
        <v/>
      </c>
      <c r="AI323" s="35" t="str">
        <f t="shared" si="53"/>
        <v/>
      </c>
      <c r="AQ323" s="55" t="str">
        <f t="shared" si="54"/>
        <v/>
      </c>
      <c r="AR323" s="55" t="str">
        <f t="shared" si="55"/>
        <v/>
      </c>
      <c r="AS323" s="32">
        <f t="shared" si="56"/>
        <v>0</v>
      </c>
      <c r="AT323" s="140"/>
      <c r="AU323" s="140"/>
      <c r="AV323" s="140"/>
      <c r="AW323" s="140"/>
      <c r="AX323" s="140"/>
      <c r="AY323" s="140"/>
    </row>
    <row r="324" spans="1:51" ht="64.95" customHeight="1" thickBot="1" x14ac:dyDescent="0.35">
      <c r="A324" s="60"/>
      <c r="B324" s="60"/>
      <c r="C324" s="60"/>
      <c r="D324" s="61"/>
      <c r="E324" s="61"/>
      <c r="F324" s="127" t="s">
        <v>86</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95"/>
      <c r="AE324" s="90" t="str">
        <f t="shared" si="49"/>
        <v/>
      </c>
      <c r="AF324" s="19" t="str">
        <f t="shared" si="50"/>
        <v/>
      </c>
      <c r="AG324" s="47" t="str">
        <f t="shared" si="51"/>
        <v/>
      </c>
      <c r="AH324" s="50" t="str">
        <f t="shared" si="52"/>
        <v/>
      </c>
      <c r="AI324" s="35" t="str">
        <f t="shared" si="53"/>
        <v/>
      </c>
      <c r="AQ324" s="55" t="str">
        <f t="shared" si="54"/>
        <v/>
      </c>
      <c r="AR324" s="55" t="str">
        <f t="shared" si="55"/>
        <v/>
      </c>
      <c r="AS324" s="32">
        <f t="shared" si="56"/>
        <v>0</v>
      </c>
      <c r="AT324" s="140"/>
      <c r="AU324" s="140"/>
      <c r="AV324" s="140"/>
      <c r="AW324" s="140"/>
      <c r="AX324" s="140"/>
      <c r="AY324" s="140"/>
    </row>
    <row r="325" spans="1:51" ht="64.95" customHeight="1" thickBot="1" x14ac:dyDescent="0.35">
      <c r="A325" s="60"/>
      <c r="B325" s="60"/>
      <c r="C325" s="60"/>
      <c r="D325" s="61"/>
      <c r="E325" s="61"/>
      <c r="F325" s="127" t="s">
        <v>86</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95"/>
      <c r="AE325" s="90" t="str">
        <f t="shared" si="49"/>
        <v/>
      </c>
      <c r="AF325" s="19" t="str">
        <f t="shared" si="50"/>
        <v/>
      </c>
      <c r="AG325" s="47" t="str">
        <f t="shared" si="51"/>
        <v/>
      </c>
      <c r="AH325" s="50" t="str">
        <f t="shared" si="52"/>
        <v/>
      </c>
      <c r="AI325" s="35" t="str">
        <f t="shared" si="53"/>
        <v/>
      </c>
      <c r="AQ325" s="55" t="str">
        <f t="shared" si="54"/>
        <v/>
      </c>
      <c r="AR325" s="55" t="str">
        <f t="shared" si="55"/>
        <v/>
      </c>
      <c r="AS325" s="32">
        <f t="shared" si="56"/>
        <v>0</v>
      </c>
      <c r="AT325" s="140"/>
      <c r="AU325" s="140"/>
      <c r="AV325" s="140"/>
      <c r="AW325" s="140"/>
      <c r="AX325" s="140"/>
      <c r="AY325" s="140"/>
    </row>
    <row r="326" spans="1:51" ht="64.95" customHeight="1" thickBot="1" x14ac:dyDescent="0.35">
      <c r="A326" s="60"/>
      <c r="B326" s="60"/>
      <c r="C326" s="60"/>
      <c r="D326" s="61"/>
      <c r="E326" s="61"/>
      <c r="F326" s="127" t="s">
        <v>86</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95"/>
      <c r="AE326" s="90" t="str">
        <f t="shared" si="49"/>
        <v/>
      </c>
      <c r="AF326" s="19" t="str">
        <f t="shared" si="50"/>
        <v/>
      </c>
      <c r="AG326" s="47" t="str">
        <f t="shared" si="51"/>
        <v/>
      </c>
      <c r="AH326" s="50" t="str">
        <f t="shared" si="52"/>
        <v/>
      </c>
      <c r="AI326" s="35" t="str">
        <f t="shared" si="53"/>
        <v/>
      </c>
      <c r="AQ326" s="55" t="str">
        <f t="shared" si="54"/>
        <v/>
      </c>
      <c r="AR326" s="55" t="str">
        <f t="shared" si="55"/>
        <v/>
      </c>
      <c r="AS326" s="32">
        <f t="shared" si="56"/>
        <v>0</v>
      </c>
      <c r="AT326" s="140"/>
      <c r="AU326" s="140"/>
      <c r="AV326" s="140"/>
      <c r="AW326" s="140"/>
      <c r="AX326" s="140"/>
      <c r="AY326" s="140"/>
    </row>
    <row r="327" spans="1:51" ht="64.95" customHeight="1" thickBot="1" x14ac:dyDescent="0.35">
      <c r="A327" s="60"/>
      <c r="B327" s="60"/>
      <c r="C327" s="60"/>
      <c r="D327" s="61"/>
      <c r="E327" s="61"/>
      <c r="F327" s="127" t="s">
        <v>86</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95"/>
      <c r="AE327" s="90" t="str">
        <f t="shared" si="49"/>
        <v/>
      </c>
      <c r="AF327" s="19" t="str">
        <f t="shared" si="50"/>
        <v/>
      </c>
      <c r="AG327" s="47" t="str">
        <f t="shared" si="51"/>
        <v/>
      </c>
      <c r="AH327" s="50" t="str">
        <f t="shared" si="52"/>
        <v/>
      </c>
      <c r="AI327" s="35" t="str">
        <f t="shared" si="53"/>
        <v/>
      </c>
      <c r="AQ327" s="55" t="str">
        <f t="shared" si="54"/>
        <v/>
      </c>
      <c r="AR327" s="55" t="str">
        <f t="shared" si="55"/>
        <v/>
      </c>
      <c r="AS327" s="32">
        <f t="shared" si="56"/>
        <v>0</v>
      </c>
      <c r="AT327" s="140"/>
      <c r="AU327" s="140"/>
      <c r="AV327" s="140"/>
      <c r="AW327" s="140"/>
      <c r="AX327" s="140"/>
      <c r="AY327" s="140"/>
    </row>
    <row r="328" spans="1:51" ht="64.95" customHeight="1" thickBot="1" x14ac:dyDescent="0.35">
      <c r="A328" s="60"/>
      <c r="B328" s="60"/>
      <c r="C328" s="60"/>
      <c r="D328" s="61"/>
      <c r="E328" s="61"/>
      <c r="F328" s="127" t="s">
        <v>86</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95"/>
      <c r="AE328" s="90" t="str">
        <f t="shared" si="49"/>
        <v/>
      </c>
      <c r="AF328" s="19" t="str">
        <f t="shared" si="50"/>
        <v/>
      </c>
      <c r="AG328" s="47" t="str">
        <f t="shared" si="51"/>
        <v/>
      </c>
      <c r="AH328" s="50" t="str">
        <f t="shared" si="52"/>
        <v/>
      </c>
      <c r="AI328" s="35" t="str">
        <f t="shared" si="53"/>
        <v/>
      </c>
      <c r="AQ328" s="55" t="str">
        <f t="shared" si="54"/>
        <v/>
      </c>
      <c r="AR328" s="55" t="str">
        <f t="shared" si="55"/>
        <v/>
      </c>
      <c r="AS328" s="32">
        <f t="shared" si="56"/>
        <v>0</v>
      </c>
      <c r="AT328" s="140"/>
      <c r="AU328" s="140"/>
      <c r="AV328" s="140"/>
      <c r="AW328" s="140"/>
      <c r="AX328" s="140"/>
      <c r="AY328" s="140"/>
    </row>
    <row r="329" spans="1:51" ht="64.95" customHeight="1" thickBot="1" x14ac:dyDescent="0.35">
      <c r="A329" s="60"/>
      <c r="B329" s="60"/>
      <c r="C329" s="60"/>
      <c r="D329" s="61"/>
      <c r="E329" s="61"/>
      <c r="F329" s="127" t="s">
        <v>86</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95"/>
      <c r="AE329" s="90" t="str">
        <f t="shared" si="49"/>
        <v/>
      </c>
      <c r="AF329" s="19" t="str">
        <f t="shared" si="50"/>
        <v/>
      </c>
      <c r="AG329" s="47" t="str">
        <f t="shared" si="51"/>
        <v/>
      </c>
      <c r="AH329" s="50" t="str">
        <f t="shared" si="52"/>
        <v/>
      </c>
      <c r="AI329" s="35" t="str">
        <f t="shared" si="53"/>
        <v/>
      </c>
      <c r="AQ329" s="55" t="str">
        <f t="shared" si="54"/>
        <v/>
      </c>
      <c r="AR329" s="55" t="str">
        <f t="shared" si="55"/>
        <v/>
      </c>
      <c r="AS329" s="32">
        <f t="shared" si="56"/>
        <v>0</v>
      </c>
      <c r="AT329" s="140"/>
      <c r="AU329" s="140"/>
      <c r="AV329" s="140"/>
      <c r="AW329" s="140"/>
      <c r="AX329" s="140"/>
      <c r="AY329" s="140"/>
    </row>
    <row r="330" spans="1:51" ht="64.95" customHeight="1" thickBot="1" x14ac:dyDescent="0.35">
      <c r="A330" s="60"/>
      <c r="B330" s="60"/>
      <c r="C330" s="60"/>
      <c r="D330" s="61"/>
      <c r="E330" s="61"/>
      <c r="F330" s="127" t="s">
        <v>86</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95"/>
      <c r="AE330" s="90" t="str">
        <f t="shared" si="49"/>
        <v/>
      </c>
      <c r="AF330" s="19" t="str">
        <f t="shared" si="50"/>
        <v/>
      </c>
      <c r="AG330" s="47" t="str">
        <f t="shared" si="51"/>
        <v/>
      </c>
      <c r="AH330" s="50" t="str">
        <f t="shared" si="52"/>
        <v/>
      </c>
      <c r="AI330" s="35" t="str">
        <f t="shared" si="53"/>
        <v/>
      </c>
      <c r="AQ330" s="55" t="str">
        <f t="shared" si="54"/>
        <v/>
      </c>
      <c r="AR330" s="55" t="str">
        <f t="shared" si="55"/>
        <v/>
      </c>
      <c r="AS330" s="32">
        <f t="shared" si="56"/>
        <v>0</v>
      </c>
      <c r="AT330" s="140"/>
      <c r="AU330" s="140"/>
      <c r="AV330" s="140"/>
      <c r="AW330" s="140"/>
      <c r="AX330" s="140"/>
      <c r="AY330" s="140"/>
    </row>
    <row r="331" spans="1:51" ht="64.95" customHeight="1" thickBot="1" x14ac:dyDescent="0.35">
      <c r="A331" s="60"/>
      <c r="B331" s="60"/>
      <c r="C331" s="60"/>
      <c r="D331" s="61"/>
      <c r="E331" s="61"/>
      <c r="F331" s="127" t="s">
        <v>86</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95"/>
      <c r="AE331" s="90" t="str">
        <f t="shared" si="49"/>
        <v/>
      </c>
      <c r="AF331" s="19" t="str">
        <f t="shared" si="50"/>
        <v/>
      </c>
      <c r="AG331" s="47" t="str">
        <f t="shared" si="51"/>
        <v/>
      </c>
      <c r="AH331" s="50" t="str">
        <f t="shared" si="52"/>
        <v/>
      </c>
      <c r="AI331" s="35" t="str">
        <f t="shared" si="53"/>
        <v/>
      </c>
      <c r="AQ331" s="55" t="str">
        <f t="shared" si="54"/>
        <v/>
      </c>
      <c r="AR331" s="55" t="str">
        <f t="shared" si="55"/>
        <v/>
      </c>
      <c r="AS331" s="32">
        <f t="shared" si="56"/>
        <v>0</v>
      </c>
      <c r="AT331" s="140"/>
      <c r="AU331" s="140"/>
      <c r="AV331" s="140"/>
      <c r="AW331" s="140"/>
      <c r="AX331" s="140"/>
      <c r="AY331" s="140"/>
    </row>
    <row r="332" spans="1:51" ht="64.95" customHeight="1" thickBot="1" x14ac:dyDescent="0.35">
      <c r="A332" s="60"/>
      <c r="B332" s="60"/>
      <c r="C332" s="60"/>
      <c r="D332" s="61"/>
      <c r="E332" s="61"/>
      <c r="F332" s="127" t="s">
        <v>86</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95"/>
      <c r="AE332" s="90" t="str">
        <f t="shared" si="49"/>
        <v/>
      </c>
      <c r="AF332" s="19" t="str">
        <f t="shared" si="50"/>
        <v/>
      </c>
      <c r="AG332" s="47" t="str">
        <f t="shared" si="51"/>
        <v/>
      </c>
      <c r="AH332" s="50" t="str">
        <f t="shared" si="52"/>
        <v/>
      </c>
      <c r="AI332" s="35" t="str">
        <f t="shared" si="53"/>
        <v/>
      </c>
      <c r="AQ332" s="55" t="str">
        <f t="shared" si="54"/>
        <v/>
      </c>
      <c r="AR332" s="55" t="str">
        <f t="shared" si="55"/>
        <v/>
      </c>
      <c r="AS332" s="32">
        <f t="shared" si="56"/>
        <v>0</v>
      </c>
      <c r="AT332" s="140"/>
      <c r="AU332" s="140"/>
      <c r="AV332" s="140"/>
      <c r="AW332" s="140"/>
      <c r="AX332" s="140"/>
      <c r="AY332" s="140"/>
    </row>
    <row r="333" spans="1:51" ht="64.95" customHeight="1" thickBot="1" x14ac:dyDescent="0.35">
      <c r="A333" s="60"/>
      <c r="B333" s="60"/>
      <c r="C333" s="60"/>
      <c r="D333" s="61"/>
      <c r="E333" s="61"/>
      <c r="F333" s="127" t="s">
        <v>86</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95"/>
      <c r="AE333" s="90" t="str">
        <f t="shared" si="49"/>
        <v/>
      </c>
      <c r="AF333" s="19" t="str">
        <f t="shared" si="50"/>
        <v/>
      </c>
      <c r="AG333" s="47" t="str">
        <f t="shared" si="51"/>
        <v/>
      </c>
      <c r="AH333" s="50" t="str">
        <f t="shared" si="52"/>
        <v/>
      </c>
      <c r="AI333" s="35" t="str">
        <f t="shared" si="53"/>
        <v/>
      </c>
      <c r="AQ333" s="55" t="str">
        <f t="shared" si="54"/>
        <v/>
      </c>
      <c r="AR333" s="55" t="str">
        <f t="shared" si="55"/>
        <v/>
      </c>
      <c r="AS333" s="32">
        <f t="shared" si="56"/>
        <v>0</v>
      </c>
      <c r="AT333" s="140"/>
      <c r="AU333" s="140"/>
      <c r="AV333" s="140"/>
      <c r="AW333" s="140"/>
      <c r="AX333" s="140"/>
      <c r="AY333" s="140"/>
    </row>
    <row r="334" spans="1:51" ht="64.95" customHeight="1" thickBot="1" x14ac:dyDescent="0.35">
      <c r="A334" s="60"/>
      <c r="B334" s="60"/>
      <c r="C334" s="60"/>
      <c r="D334" s="61"/>
      <c r="E334" s="61"/>
      <c r="F334" s="127" t="s">
        <v>86</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95"/>
      <c r="AE334" s="90" t="str">
        <f t="shared" si="49"/>
        <v/>
      </c>
      <c r="AF334" s="19" t="str">
        <f t="shared" si="50"/>
        <v/>
      </c>
      <c r="AG334" s="47" t="str">
        <f t="shared" si="51"/>
        <v/>
      </c>
      <c r="AH334" s="50" t="str">
        <f t="shared" si="52"/>
        <v/>
      </c>
      <c r="AI334" s="35" t="str">
        <f t="shared" si="53"/>
        <v/>
      </c>
      <c r="AQ334" s="55" t="str">
        <f t="shared" si="54"/>
        <v/>
      </c>
      <c r="AR334" s="55" t="str">
        <f t="shared" si="55"/>
        <v/>
      </c>
      <c r="AS334" s="32">
        <f t="shared" si="56"/>
        <v>0</v>
      </c>
      <c r="AT334" s="140"/>
      <c r="AU334" s="140"/>
      <c r="AV334" s="140"/>
      <c r="AW334" s="140"/>
      <c r="AX334" s="140"/>
      <c r="AY334" s="140"/>
    </row>
    <row r="335" spans="1:51" ht="64.95" customHeight="1" thickBot="1" x14ac:dyDescent="0.35">
      <c r="A335" s="60"/>
      <c r="B335" s="60"/>
      <c r="C335" s="60"/>
      <c r="D335" s="61"/>
      <c r="E335" s="61"/>
      <c r="F335" s="127" t="s">
        <v>86</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95"/>
      <c r="AE335" s="90" t="str">
        <f t="shared" si="49"/>
        <v/>
      </c>
      <c r="AF335" s="19" t="str">
        <f t="shared" si="50"/>
        <v/>
      </c>
      <c r="AG335" s="47" t="str">
        <f t="shared" si="51"/>
        <v/>
      </c>
      <c r="AH335" s="50" t="str">
        <f t="shared" si="52"/>
        <v/>
      </c>
      <c r="AI335" s="35" t="str">
        <f t="shared" si="53"/>
        <v/>
      </c>
      <c r="AQ335" s="55" t="str">
        <f t="shared" si="54"/>
        <v/>
      </c>
      <c r="AR335" s="55" t="str">
        <f t="shared" si="55"/>
        <v/>
      </c>
      <c r="AS335" s="32">
        <f t="shared" si="56"/>
        <v>0</v>
      </c>
      <c r="AT335" s="140"/>
      <c r="AU335" s="140"/>
      <c r="AV335" s="140"/>
      <c r="AW335" s="140"/>
      <c r="AX335" s="140"/>
      <c r="AY335" s="140"/>
    </row>
    <row r="336" spans="1:51" ht="64.95" customHeight="1" thickBot="1" x14ac:dyDescent="0.35">
      <c r="A336" s="60"/>
      <c r="B336" s="60"/>
      <c r="C336" s="60"/>
      <c r="D336" s="61"/>
      <c r="E336" s="61"/>
      <c r="F336" s="127" t="s">
        <v>86</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95"/>
      <c r="AE336" s="90" t="str">
        <f t="shared" si="49"/>
        <v/>
      </c>
      <c r="AF336" s="19" t="str">
        <f t="shared" si="50"/>
        <v/>
      </c>
      <c r="AG336" s="47" t="str">
        <f t="shared" si="51"/>
        <v/>
      </c>
      <c r="AH336" s="50" t="str">
        <f t="shared" si="52"/>
        <v/>
      </c>
      <c r="AI336" s="35" t="str">
        <f t="shared" si="53"/>
        <v/>
      </c>
      <c r="AQ336" s="55" t="str">
        <f t="shared" si="54"/>
        <v/>
      </c>
      <c r="AR336" s="55" t="str">
        <f t="shared" si="55"/>
        <v/>
      </c>
      <c r="AS336" s="32">
        <f t="shared" si="56"/>
        <v>0</v>
      </c>
      <c r="AT336" s="140"/>
      <c r="AU336" s="140"/>
      <c r="AV336" s="140"/>
      <c r="AW336" s="140"/>
      <c r="AX336" s="140"/>
      <c r="AY336" s="140"/>
    </row>
    <row r="337" spans="1:51" ht="64.95" customHeight="1" thickBot="1" x14ac:dyDescent="0.35">
      <c r="A337" s="60"/>
      <c r="B337" s="60"/>
      <c r="C337" s="60"/>
      <c r="D337" s="61"/>
      <c r="E337" s="61"/>
      <c r="F337" s="127" t="s">
        <v>86</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95"/>
      <c r="AE337" s="90" t="str">
        <f t="shared" si="49"/>
        <v/>
      </c>
      <c r="AF337" s="19" t="str">
        <f t="shared" si="50"/>
        <v/>
      </c>
      <c r="AG337" s="47" t="str">
        <f t="shared" si="51"/>
        <v/>
      </c>
      <c r="AH337" s="50" t="str">
        <f t="shared" si="52"/>
        <v/>
      </c>
      <c r="AI337" s="35" t="str">
        <f t="shared" si="53"/>
        <v/>
      </c>
      <c r="AQ337" s="55" t="str">
        <f t="shared" si="54"/>
        <v/>
      </c>
      <c r="AR337" s="55" t="str">
        <f t="shared" si="55"/>
        <v/>
      </c>
      <c r="AS337" s="32">
        <f t="shared" si="56"/>
        <v>0</v>
      </c>
      <c r="AT337" s="140"/>
      <c r="AU337" s="140"/>
      <c r="AV337" s="140"/>
      <c r="AW337" s="140"/>
      <c r="AX337" s="140"/>
      <c r="AY337" s="140"/>
    </row>
    <row r="338" spans="1:51" ht="64.95" customHeight="1" thickBot="1" x14ac:dyDescent="0.35">
      <c r="A338" s="60"/>
      <c r="B338" s="60"/>
      <c r="C338" s="60"/>
      <c r="D338" s="61"/>
      <c r="E338" s="61"/>
      <c r="F338" s="127" t="s">
        <v>86</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95"/>
      <c r="AE338" s="90" t="str">
        <f t="shared" si="49"/>
        <v/>
      </c>
      <c r="AF338" s="19" t="str">
        <f t="shared" si="50"/>
        <v/>
      </c>
      <c r="AG338" s="47" t="str">
        <f t="shared" si="51"/>
        <v/>
      </c>
      <c r="AH338" s="50" t="str">
        <f t="shared" si="52"/>
        <v/>
      </c>
      <c r="AI338" s="35" t="str">
        <f t="shared" si="53"/>
        <v/>
      </c>
      <c r="AQ338" s="55" t="str">
        <f t="shared" si="54"/>
        <v/>
      </c>
      <c r="AR338" s="55" t="str">
        <f t="shared" si="55"/>
        <v/>
      </c>
      <c r="AS338" s="32">
        <f t="shared" si="56"/>
        <v>0</v>
      </c>
      <c r="AT338" s="140"/>
      <c r="AU338" s="140"/>
      <c r="AV338" s="140"/>
      <c r="AW338" s="140"/>
      <c r="AX338" s="140"/>
      <c r="AY338" s="140"/>
    </row>
    <row r="339" spans="1:51" ht="64.95" customHeight="1" thickBot="1" x14ac:dyDescent="0.35">
      <c r="A339" s="60"/>
      <c r="B339" s="60"/>
      <c r="C339" s="60"/>
      <c r="D339" s="61"/>
      <c r="E339" s="61"/>
      <c r="F339" s="127" t="s">
        <v>86</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95"/>
      <c r="AE339" s="90" t="str">
        <f t="shared" si="49"/>
        <v/>
      </c>
      <c r="AF339" s="19" t="str">
        <f t="shared" si="50"/>
        <v/>
      </c>
      <c r="AG339" s="47" t="str">
        <f t="shared" si="51"/>
        <v/>
      </c>
      <c r="AH339" s="50" t="str">
        <f t="shared" si="52"/>
        <v/>
      </c>
      <c r="AI339" s="35" t="str">
        <f t="shared" si="53"/>
        <v/>
      </c>
      <c r="AQ339" s="55" t="str">
        <f t="shared" si="54"/>
        <v/>
      </c>
      <c r="AR339" s="55" t="str">
        <f t="shared" si="55"/>
        <v/>
      </c>
      <c r="AS339" s="32">
        <f t="shared" si="56"/>
        <v>0</v>
      </c>
      <c r="AT339" s="140"/>
      <c r="AU339" s="140"/>
      <c r="AV339" s="140"/>
      <c r="AW339" s="140"/>
      <c r="AX339" s="140"/>
      <c r="AY339" s="140"/>
    </row>
    <row r="340" spans="1:51" ht="64.95" customHeight="1" thickBot="1" x14ac:dyDescent="0.35">
      <c r="A340" s="60"/>
      <c r="B340" s="60"/>
      <c r="C340" s="60"/>
      <c r="D340" s="61"/>
      <c r="E340" s="61"/>
      <c r="F340" s="127" t="s">
        <v>86</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95"/>
      <c r="AE340" s="90" t="str">
        <f t="shared" si="49"/>
        <v/>
      </c>
      <c r="AF340" s="19" t="str">
        <f t="shared" si="50"/>
        <v/>
      </c>
      <c r="AG340" s="47" t="str">
        <f t="shared" si="51"/>
        <v/>
      </c>
      <c r="AH340" s="50" t="str">
        <f t="shared" si="52"/>
        <v/>
      </c>
      <c r="AI340" s="35" t="str">
        <f t="shared" si="53"/>
        <v/>
      </c>
      <c r="AQ340" s="55" t="str">
        <f t="shared" si="54"/>
        <v/>
      </c>
      <c r="AR340" s="55" t="str">
        <f t="shared" si="55"/>
        <v/>
      </c>
      <c r="AS340" s="32">
        <f t="shared" si="56"/>
        <v>0</v>
      </c>
      <c r="AT340" s="140"/>
      <c r="AU340" s="140"/>
      <c r="AV340" s="140"/>
      <c r="AW340" s="140"/>
      <c r="AX340" s="140"/>
      <c r="AY340" s="140"/>
    </row>
    <row r="341" spans="1:51" ht="64.95" customHeight="1" thickBot="1" x14ac:dyDescent="0.35">
      <c r="A341" s="60"/>
      <c r="B341" s="60"/>
      <c r="C341" s="60"/>
      <c r="D341" s="61"/>
      <c r="E341" s="61"/>
      <c r="F341" s="127" t="s">
        <v>86</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95"/>
      <c r="AE341" s="90" t="str">
        <f t="shared" si="49"/>
        <v/>
      </c>
      <c r="AF341" s="19" t="str">
        <f t="shared" si="50"/>
        <v/>
      </c>
      <c r="AG341" s="47" t="str">
        <f t="shared" si="51"/>
        <v/>
      </c>
      <c r="AH341" s="50" t="str">
        <f t="shared" si="52"/>
        <v/>
      </c>
      <c r="AI341" s="35" t="str">
        <f t="shared" si="53"/>
        <v/>
      </c>
      <c r="AQ341" s="55" t="str">
        <f t="shared" si="54"/>
        <v/>
      </c>
      <c r="AR341" s="55" t="str">
        <f t="shared" si="55"/>
        <v/>
      </c>
      <c r="AS341" s="32">
        <f t="shared" si="56"/>
        <v>0</v>
      </c>
      <c r="AT341" s="140"/>
      <c r="AU341" s="140"/>
      <c r="AV341" s="140"/>
      <c r="AW341" s="140"/>
      <c r="AX341" s="140"/>
      <c r="AY341" s="140"/>
    </row>
    <row r="342" spans="1:51" ht="64.95" customHeight="1" thickBot="1" x14ac:dyDescent="0.35">
      <c r="A342" s="60"/>
      <c r="B342" s="60"/>
      <c r="C342" s="60"/>
      <c r="D342" s="61"/>
      <c r="E342" s="61"/>
      <c r="F342" s="127" t="s">
        <v>86</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95"/>
      <c r="AE342" s="90" t="str">
        <f t="shared" si="49"/>
        <v/>
      </c>
      <c r="AF342" s="19" t="str">
        <f t="shared" si="50"/>
        <v/>
      </c>
      <c r="AG342" s="47" t="str">
        <f t="shared" si="51"/>
        <v/>
      </c>
      <c r="AH342" s="50" t="str">
        <f t="shared" si="52"/>
        <v/>
      </c>
      <c r="AI342" s="35" t="str">
        <f t="shared" si="53"/>
        <v/>
      </c>
      <c r="AQ342" s="55" t="str">
        <f t="shared" si="54"/>
        <v/>
      </c>
      <c r="AR342" s="55" t="str">
        <f t="shared" si="55"/>
        <v/>
      </c>
      <c r="AS342" s="32">
        <f t="shared" si="56"/>
        <v>0</v>
      </c>
      <c r="AT342" s="140"/>
      <c r="AU342" s="140"/>
      <c r="AV342" s="140"/>
      <c r="AW342" s="140"/>
      <c r="AX342" s="140"/>
      <c r="AY342" s="140"/>
    </row>
    <row r="343" spans="1:51" ht="64.95" customHeight="1" thickBot="1" x14ac:dyDescent="0.35">
      <c r="A343" s="60"/>
      <c r="B343" s="60"/>
      <c r="C343" s="60"/>
      <c r="D343" s="61"/>
      <c r="E343" s="61"/>
      <c r="F343" s="127" t="s">
        <v>86</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95"/>
      <c r="AE343" s="90" t="str">
        <f t="shared" si="49"/>
        <v/>
      </c>
      <c r="AF343" s="19" t="str">
        <f t="shared" si="50"/>
        <v/>
      </c>
      <c r="AG343" s="47" t="str">
        <f t="shared" si="51"/>
        <v/>
      </c>
      <c r="AH343" s="50" t="str">
        <f t="shared" si="52"/>
        <v/>
      </c>
      <c r="AI343" s="35" t="str">
        <f t="shared" si="53"/>
        <v/>
      </c>
      <c r="AQ343" s="55" t="str">
        <f t="shared" si="54"/>
        <v/>
      </c>
      <c r="AR343" s="55" t="str">
        <f t="shared" si="55"/>
        <v/>
      </c>
      <c r="AS343" s="32">
        <f t="shared" si="56"/>
        <v>0</v>
      </c>
      <c r="AT343" s="140"/>
      <c r="AU343" s="140"/>
      <c r="AV343" s="140"/>
      <c r="AW343" s="140"/>
      <c r="AX343" s="140"/>
      <c r="AY343" s="140"/>
    </row>
    <row r="344" spans="1:51" ht="64.95" customHeight="1" thickBot="1" x14ac:dyDescent="0.35">
      <c r="A344" s="60"/>
      <c r="B344" s="60"/>
      <c r="C344" s="60"/>
      <c r="D344" s="61"/>
      <c r="E344" s="61"/>
      <c r="F344" s="127" t="s">
        <v>86</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95"/>
      <c r="AE344" s="90" t="str">
        <f t="shared" si="49"/>
        <v/>
      </c>
      <c r="AF344" s="19" t="str">
        <f t="shared" si="50"/>
        <v/>
      </c>
      <c r="AG344" s="47" t="str">
        <f t="shared" si="51"/>
        <v/>
      </c>
      <c r="AH344" s="50" t="str">
        <f t="shared" si="52"/>
        <v/>
      </c>
      <c r="AI344" s="35" t="str">
        <f t="shared" si="53"/>
        <v/>
      </c>
      <c r="AQ344" s="55" t="str">
        <f t="shared" si="54"/>
        <v/>
      </c>
      <c r="AR344" s="55" t="str">
        <f t="shared" si="55"/>
        <v/>
      </c>
      <c r="AS344" s="32">
        <f t="shared" si="56"/>
        <v>0</v>
      </c>
      <c r="AT344" s="140"/>
      <c r="AU344" s="140"/>
      <c r="AV344" s="140"/>
      <c r="AW344" s="140"/>
      <c r="AX344" s="140"/>
      <c r="AY344" s="140"/>
    </row>
    <row r="345" spans="1:51" ht="64.95" customHeight="1" thickBot="1" x14ac:dyDescent="0.35">
      <c r="A345" s="60"/>
      <c r="B345" s="60"/>
      <c r="C345" s="60"/>
      <c r="D345" s="61"/>
      <c r="E345" s="61"/>
      <c r="F345" s="127" t="s">
        <v>86</v>
      </c>
      <c r="G345" s="60"/>
      <c r="H345" s="80" t="str">
        <f t="shared" ref="H345:H408" si="57">IF(B345="","",SUMIF(O:O,A345,AA:AA))</f>
        <v/>
      </c>
      <c r="I345" s="80" t="str">
        <f t="shared" ref="I345:I408" si="58">IF(B345="","",(SUMIF(O:O,A345,AB:AB)+(SUMIF(O:O,A345,AC:AC))))</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95"/>
      <c r="AE345" s="90" t="str">
        <f t="shared" ref="AE345:AE408" si="60">IF(Z345="","",IF(OR(MONTH(Z345)=1,MONTH(Z345)=2,MONTH(Z345)=3),"1er",IF(OR(MONTH(Z345)=4,MONTH(Z345)=5,MONTH(Z345)=6),"2ème",IF(OR(MONTH(Z345)=7,MONTH(Z345)=8,MONTH(Z345)=9),"3ème",IF(OR(MONTH(Z345)=10,MONTH(Z345)=11,MONTH(Z345)=12),"4ème")))))</f>
        <v/>
      </c>
      <c r="AF345" s="19" t="str">
        <f t="shared" ref="AF345:AF408" si="61">IF(Z345="","",YEAR(Z345))</f>
        <v/>
      </c>
      <c r="AG345" s="47" t="str">
        <f t="shared" ref="AG345:AG408" si="62">IF(U345="","",U345)</f>
        <v/>
      </c>
      <c r="AH345" s="50" t="str">
        <f t="shared" ref="AH345:AH408" si="63">IF(S345="","",S345)</f>
        <v/>
      </c>
      <c r="AI345" s="35" t="str">
        <f t="shared" ref="AI345:AI408" si="64">IF(P345="","",P345&amp;" ("&amp;O345&amp;"_"&amp;ROW()&amp;")")</f>
        <v/>
      </c>
      <c r="AQ345" s="55" t="str">
        <f t="shared" ref="AQ345:AQ408" si="65">IF(T345="","",T345&amp;"1")</f>
        <v/>
      </c>
      <c r="AR345" s="55" t="str">
        <f t="shared" ref="AR345:AR408" si="66">IF(S345="","",S345&amp;"2")</f>
        <v/>
      </c>
      <c r="AS345" s="32">
        <f t="shared" si="56"/>
        <v>0</v>
      </c>
      <c r="AT345" s="140"/>
      <c r="AU345" s="140"/>
      <c r="AV345" s="140"/>
      <c r="AW345" s="140"/>
      <c r="AX345" s="140"/>
      <c r="AY345" s="140"/>
    </row>
    <row r="346" spans="1:51" ht="64.95" customHeight="1" thickBot="1" x14ac:dyDescent="0.35">
      <c r="A346" s="60"/>
      <c r="B346" s="60"/>
      <c r="C346" s="60"/>
      <c r="D346" s="61"/>
      <c r="E346" s="61"/>
      <c r="F346" s="127" t="s">
        <v>86</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95"/>
      <c r="AE346" s="90" t="str">
        <f t="shared" si="60"/>
        <v/>
      </c>
      <c r="AF346" s="19" t="str">
        <f t="shared" si="61"/>
        <v/>
      </c>
      <c r="AG346" s="47" t="str">
        <f t="shared" si="62"/>
        <v/>
      </c>
      <c r="AH346" s="50" t="str">
        <f t="shared" si="63"/>
        <v/>
      </c>
      <c r="AI346" s="35" t="str">
        <f t="shared" si="64"/>
        <v/>
      </c>
      <c r="AQ346" s="55" t="str">
        <f t="shared" si="65"/>
        <v/>
      </c>
      <c r="AR346" s="55" t="str">
        <f t="shared" si="66"/>
        <v/>
      </c>
      <c r="AS346" s="32">
        <f t="shared" ref="AS346:AS409" si="67">O346</f>
        <v>0</v>
      </c>
      <c r="AT346" s="140"/>
      <c r="AU346" s="140"/>
      <c r="AV346" s="140"/>
      <c r="AW346" s="140"/>
      <c r="AX346" s="140"/>
      <c r="AY346" s="140"/>
    </row>
    <row r="347" spans="1:51" ht="64.95" customHeight="1" thickBot="1" x14ac:dyDescent="0.35">
      <c r="A347" s="60"/>
      <c r="B347" s="60"/>
      <c r="C347" s="60"/>
      <c r="D347" s="61"/>
      <c r="E347" s="61"/>
      <c r="F347" s="127" t="s">
        <v>86</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95"/>
      <c r="AE347" s="90" t="str">
        <f t="shared" si="60"/>
        <v/>
      </c>
      <c r="AF347" s="19" t="str">
        <f t="shared" si="61"/>
        <v/>
      </c>
      <c r="AG347" s="47" t="str">
        <f t="shared" si="62"/>
        <v/>
      </c>
      <c r="AH347" s="50" t="str">
        <f t="shared" si="63"/>
        <v/>
      </c>
      <c r="AI347" s="35" t="str">
        <f t="shared" si="64"/>
        <v/>
      </c>
      <c r="AQ347" s="55" t="str">
        <f t="shared" si="65"/>
        <v/>
      </c>
      <c r="AR347" s="55" t="str">
        <f t="shared" si="66"/>
        <v/>
      </c>
      <c r="AS347" s="32">
        <f t="shared" si="67"/>
        <v>0</v>
      </c>
      <c r="AT347" s="140"/>
      <c r="AU347" s="140"/>
      <c r="AV347" s="140"/>
      <c r="AW347" s="140"/>
      <c r="AX347" s="140"/>
      <c r="AY347" s="140"/>
    </row>
    <row r="348" spans="1:51" ht="64.95" customHeight="1" thickBot="1" x14ac:dyDescent="0.35">
      <c r="A348" s="60"/>
      <c r="B348" s="60"/>
      <c r="C348" s="60"/>
      <c r="D348" s="61"/>
      <c r="E348" s="61"/>
      <c r="F348" s="127" t="s">
        <v>86</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95"/>
      <c r="AE348" s="90" t="str">
        <f t="shared" si="60"/>
        <v/>
      </c>
      <c r="AF348" s="19" t="str">
        <f t="shared" si="61"/>
        <v/>
      </c>
      <c r="AG348" s="47" t="str">
        <f t="shared" si="62"/>
        <v/>
      </c>
      <c r="AH348" s="50" t="str">
        <f t="shared" si="63"/>
        <v/>
      </c>
      <c r="AI348" s="35" t="str">
        <f t="shared" si="64"/>
        <v/>
      </c>
      <c r="AQ348" s="55" t="str">
        <f t="shared" si="65"/>
        <v/>
      </c>
      <c r="AR348" s="55" t="str">
        <f t="shared" si="66"/>
        <v/>
      </c>
      <c r="AS348" s="32">
        <f t="shared" si="67"/>
        <v>0</v>
      </c>
      <c r="AT348" s="140"/>
      <c r="AU348" s="140"/>
      <c r="AV348" s="140"/>
      <c r="AW348" s="140"/>
      <c r="AX348" s="140"/>
      <c r="AY348" s="140"/>
    </row>
    <row r="349" spans="1:51" ht="64.95" customHeight="1" thickBot="1" x14ac:dyDescent="0.35">
      <c r="A349" s="60"/>
      <c r="B349" s="60"/>
      <c r="C349" s="60"/>
      <c r="D349" s="61"/>
      <c r="E349" s="61"/>
      <c r="F349" s="127" t="s">
        <v>86</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95"/>
      <c r="AE349" s="90" t="str">
        <f t="shared" si="60"/>
        <v/>
      </c>
      <c r="AF349" s="19" t="str">
        <f t="shared" si="61"/>
        <v/>
      </c>
      <c r="AG349" s="47" t="str">
        <f t="shared" si="62"/>
        <v/>
      </c>
      <c r="AH349" s="50" t="str">
        <f t="shared" si="63"/>
        <v/>
      </c>
      <c r="AI349" s="35" t="str">
        <f t="shared" si="64"/>
        <v/>
      </c>
      <c r="AQ349" s="55" t="str">
        <f t="shared" si="65"/>
        <v/>
      </c>
      <c r="AR349" s="55" t="str">
        <f t="shared" si="66"/>
        <v/>
      </c>
      <c r="AS349" s="32">
        <f t="shared" si="67"/>
        <v>0</v>
      </c>
      <c r="AT349" s="140"/>
      <c r="AU349" s="140"/>
      <c r="AV349" s="140"/>
      <c r="AW349" s="140"/>
      <c r="AX349" s="140"/>
      <c r="AY349" s="140"/>
    </row>
    <row r="350" spans="1:51" ht="64.95" customHeight="1" thickBot="1" x14ac:dyDescent="0.35">
      <c r="A350" s="60"/>
      <c r="B350" s="60"/>
      <c r="C350" s="60"/>
      <c r="D350" s="61"/>
      <c r="E350" s="61"/>
      <c r="F350" s="127" t="s">
        <v>86</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95"/>
      <c r="AE350" s="90" t="str">
        <f t="shared" si="60"/>
        <v/>
      </c>
      <c r="AF350" s="19" t="str">
        <f t="shared" si="61"/>
        <v/>
      </c>
      <c r="AG350" s="47" t="str">
        <f t="shared" si="62"/>
        <v/>
      </c>
      <c r="AH350" s="50" t="str">
        <f t="shared" si="63"/>
        <v/>
      </c>
      <c r="AI350" s="35" t="str">
        <f t="shared" si="64"/>
        <v/>
      </c>
      <c r="AQ350" s="55" t="str">
        <f t="shared" si="65"/>
        <v/>
      </c>
      <c r="AR350" s="55" t="str">
        <f t="shared" si="66"/>
        <v/>
      </c>
      <c r="AS350" s="32">
        <f t="shared" si="67"/>
        <v>0</v>
      </c>
      <c r="AT350" s="140"/>
      <c r="AU350" s="140"/>
      <c r="AV350" s="140"/>
      <c r="AW350" s="140"/>
      <c r="AX350" s="140"/>
      <c r="AY350" s="140"/>
    </row>
    <row r="351" spans="1:51" ht="64.95" customHeight="1" thickBot="1" x14ac:dyDescent="0.35">
      <c r="A351" s="60"/>
      <c r="B351" s="60"/>
      <c r="C351" s="60"/>
      <c r="D351" s="61"/>
      <c r="E351" s="61"/>
      <c r="F351" s="127" t="s">
        <v>86</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95"/>
      <c r="AE351" s="90" t="str">
        <f t="shared" si="60"/>
        <v/>
      </c>
      <c r="AF351" s="19" t="str">
        <f t="shared" si="61"/>
        <v/>
      </c>
      <c r="AG351" s="47" t="str">
        <f t="shared" si="62"/>
        <v/>
      </c>
      <c r="AH351" s="50" t="str">
        <f t="shared" si="63"/>
        <v/>
      </c>
      <c r="AI351" s="35" t="str">
        <f t="shared" si="64"/>
        <v/>
      </c>
      <c r="AQ351" s="55" t="str">
        <f t="shared" si="65"/>
        <v/>
      </c>
      <c r="AR351" s="55" t="str">
        <f t="shared" si="66"/>
        <v/>
      </c>
      <c r="AS351" s="32">
        <f t="shared" si="67"/>
        <v>0</v>
      </c>
      <c r="AT351" s="140"/>
      <c r="AU351" s="140"/>
      <c r="AV351" s="140"/>
      <c r="AW351" s="140"/>
      <c r="AX351" s="140"/>
      <c r="AY351" s="140"/>
    </row>
    <row r="352" spans="1:51" ht="64.95" customHeight="1" thickBot="1" x14ac:dyDescent="0.35">
      <c r="A352" s="60"/>
      <c r="B352" s="60"/>
      <c r="C352" s="60"/>
      <c r="D352" s="61"/>
      <c r="E352" s="61"/>
      <c r="F352" s="127" t="s">
        <v>86</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95"/>
      <c r="AE352" s="90" t="str">
        <f t="shared" si="60"/>
        <v/>
      </c>
      <c r="AF352" s="19" t="str">
        <f t="shared" si="61"/>
        <v/>
      </c>
      <c r="AG352" s="47" t="str">
        <f t="shared" si="62"/>
        <v/>
      </c>
      <c r="AH352" s="50" t="str">
        <f t="shared" si="63"/>
        <v/>
      </c>
      <c r="AI352" s="35" t="str">
        <f t="shared" si="64"/>
        <v/>
      </c>
      <c r="AQ352" s="55" t="str">
        <f t="shared" si="65"/>
        <v/>
      </c>
      <c r="AR352" s="55" t="str">
        <f t="shared" si="66"/>
        <v/>
      </c>
      <c r="AS352" s="32">
        <f t="shared" si="67"/>
        <v>0</v>
      </c>
      <c r="AT352" s="140"/>
      <c r="AU352" s="140"/>
      <c r="AV352" s="140"/>
      <c r="AW352" s="140"/>
      <c r="AX352" s="140"/>
      <c r="AY352" s="140"/>
    </row>
    <row r="353" spans="1:51" ht="64.95" customHeight="1" thickBot="1" x14ac:dyDescent="0.35">
      <c r="A353" s="60"/>
      <c r="B353" s="60"/>
      <c r="C353" s="60"/>
      <c r="D353" s="61"/>
      <c r="E353" s="61"/>
      <c r="F353" s="127" t="s">
        <v>86</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95"/>
      <c r="AE353" s="90" t="str">
        <f t="shared" si="60"/>
        <v/>
      </c>
      <c r="AF353" s="19" t="str">
        <f t="shared" si="61"/>
        <v/>
      </c>
      <c r="AG353" s="47" t="str">
        <f t="shared" si="62"/>
        <v/>
      </c>
      <c r="AH353" s="50" t="str">
        <f t="shared" si="63"/>
        <v/>
      </c>
      <c r="AI353" s="35" t="str">
        <f t="shared" si="64"/>
        <v/>
      </c>
      <c r="AQ353" s="55" t="str">
        <f t="shared" si="65"/>
        <v/>
      </c>
      <c r="AR353" s="55" t="str">
        <f t="shared" si="66"/>
        <v/>
      </c>
      <c r="AS353" s="32">
        <f t="shared" si="67"/>
        <v>0</v>
      </c>
      <c r="AT353" s="140"/>
      <c r="AU353" s="140"/>
      <c r="AV353" s="140"/>
      <c r="AW353" s="140"/>
      <c r="AX353" s="140"/>
      <c r="AY353" s="140"/>
    </row>
    <row r="354" spans="1:51" ht="64.95" customHeight="1" thickBot="1" x14ac:dyDescent="0.35">
      <c r="A354" s="60"/>
      <c r="B354" s="60"/>
      <c r="C354" s="60"/>
      <c r="D354" s="61"/>
      <c r="E354" s="61"/>
      <c r="F354" s="127" t="s">
        <v>86</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95"/>
      <c r="AE354" s="90" t="str">
        <f t="shared" si="60"/>
        <v/>
      </c>
      <c r="AF354" s="19" t="str">
        <f t="shared" si="61"/>
        <v/>
      </c>
      <c r="AG354" s="47" t="str">
        <f t="shared" si="62"/>
        <v/>
      </c>
      <c r="AH354" s="50" t="str">
        <f t="shared" si="63"/>
        <v/>
      </c>
      <c r="AI354" s="35" t="str">
        <f t="shared" si="64"/>
        <v/>
      </c>
      <c r="AQ354" s="55" t="str">
        <f t="shared" si="65"/>
        <v/>
      </c>
      <c r="AR354" s="55" t="str">
        <f t="shared" si="66"/>
        <v/>
      </c>
      <c r="AS354" s="32">
        <f t="shared" si="67"/>
        <v>0</v>
      </c>
      <c r="AT354" s="140"/>
      <c r="AU354" s="140"/>
      <c r="AV354" s="140"/>
      <c r="AW354" s="140"/>
      <c r="AX354" s="140"/>
      <c r="AY354" s="140"/>
    </row>
    <row r="355" spans="1:51" ht="64.95" customHeight="1" thickBot="1" x14ac:dyDescent="0.35">
      <c r="A355" s="59"/>
      <c r="B355" s="60"/>
      <c r="C355" s="60"/>
      <c r="D355" s="61"/>
      <c r="E355" s="61"/>
      <c r="F355" s="127" t="s">
        <v>86</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6"/>
      <c r="AD355" s="95"/>
      <c r="AE355" s="90" t="str">
        <f t="shared" si="60"/>
        <v/>
      </c>
      <c r="AF355" s="19" t="str">
        <f t="shared" si="61"/>
        <v/>
      </c>
      <c r="AG355" s="47" t="str">
        <f t="shared" si="62"/>
        <v/>
      </c>
      <c r="AH355" s="50" t="str">
        <f t="shared" si="63"/>
        <v/>
      </c>
      <c r="AI355" s="35" t="str">
        <f t="shared" si="64"/>
        <v/>
      </c>
      <c r="AQ355" s="55" t="str">
        <f t="shared" si="65"/>
        <v/>
      </c>
      <c r="AR355" s="55" t="str">
        <f t="shared" si="66"/>
        <v/>
      </c>
      <c r="AS355" s="32">
        <f t="shared" si="67"/>
        <v>0</v>
      </c>
      <c r="AT355" s="140"/>
      <c r="AU355" s="140"/>
      <c r="AV355" s="140"/>
      <c r="AW355" s="140"/>
      <c r="AX355" s="140"/>
      <c r="AY355" s="140"/>
    </row>
    <row r="356" spans="1:51" ht="64.95" customHeight="1" thickBot="1" x14ac:dyDescent="0.35">
      <c r="A356" s="59"/>
      <c r="B356" s="60"/>
      <c r="C356" s="60"/>
      <c r="D356" s="61"/>
      <c r="E356" s="61"/>
      <c r="F356" s="127" t="s">
        <v>86</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6"/>
      <c r="AD356" s="95"/>
      <c r="AE356" s="90" t="str">
        <f t="shared" si="60"/>
        <v/>
      </c>
      <c r="AF356" s="19" t="str">
        <f t="shared" si="61"/>
        <v/>
      </c>
      <c r="AG356" s="47" t="str">
        <f t="shared" si="62"/>
        <v/>
      </c>
      <c r="AH356" s="50" t="str">
        <f t="shared" si="63"/>
        <v/>
      </c>
      <c r="AI356" s="35" t="str">
        <f t="shared" si="64"/>
        <v/>
      </c>
      <c r="AQ356" s="55" t="str">
        <f t="shared" si="65"/>
        <v/>
      </c>
      <c r="AR356" s="55" t="str">
        <f t="shared" si="66"/>
        <v/>
      </c>
      <c r="AS356" s="32">
        <f t="shared" si="67"/>
        <v>0</v>
      </c>
      <c r="AT356" s="140"/>
      <c r="AU356" s="140"/>
      <c r="AV356" s="140"/>
      <c r="AW356" s="140"/>
      <c r="AX356" s="140"/>
      <c r="AY356" s="140"/>
    </row>
    <row r="357" spans="1:51" ht="64.95" customHeight="1" thickBot="1" x14ac:dyDescent="0.35">
      <c r="A357" s="59"/>
      <c r="B357" s="60"/>
      <c r="C357" s="60"/>
      <c r="D357" s="61"/>
      <c r="E357" s="61"/>
      <c r="F357" s="127" t="s">
        <v>86</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6"/>
      <c r="AD357" s="95"/>
      <c r="AE357" s="90" t="str">
        <f t="shared" si="60"/>
        <v/>
      </c>
      <c r="AF357" s="19" t="str">
        <f t="shared" si="61"/>
        <v/>
      </c>
      <c r="AG357" s="47" t="str">
        <f t="shared" si="62"/>
        <v/>
      </c>
      <c r="AH357" s="50" t="str">
        <f t="shared" si="63"/>
        <v/>
      </c>
      <c r="AI357" s="35" t="str">
        <f t="shared" si="64"/>
        <v/>
      </c>
      <c r="AQ357" s="55" t="str">
        <f t="shared" si="65"/>
        <v/>
      </c>
      <c r="AR357" s="55" t="str">
        <f t="shared" si="66"/>
        <v/>
      </c>
      <c r="AS357" s="32">
        <f t="shared" si="67"/>
        <v>0</v>
      </c>
      <c r="AT357" s="140"/>
      <c r="AU357" s="140"/>
      <c r="AV357" s="140"/>
      <c r="AW357" s="140"/>
      <c r="AX357" s="140"/>
      <c r="AY357" s="140"/>
    </row>
    <row r="358" spans="1:51" ht="64.95" customHeight="1" thickBot="1" x14ac:dyDescent="0.35">
      <c r="A358" s="59"/>
      <c r="B358" s="60"/>
      <c r="C358" s="60"/>
      <c r="D358" s="61"/>
      <c r="E358" s="61"/>
      <c r="F358" s="127" t="s">
        <v>86</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6"/>
      <c r="AD358" s="95"/>
      <c r="AE358" s="90" t="str">
        <f t="shared" si="60"/>
        <v/>
      </c>
      <c r="AF358" s="19" t="str">
        <f t="shared" si="61"/>
        <v/>
      </c>
      <c r="AG358" s="47" t="str">
        <f t="shared" si="62"/>
        <v/>
      </c>
      <c r="AH358" s="50" t="str">
        <f t="shared" si="63"/>
        <v/>
      </c>
      <c r="AI358" s="35" t="str">
        <f t="shared" si="64"/>
        <v/>
      </c>
      <c r="AQ358" s="55" t="str">
        <f t="shared" si="65"/>
        <v/>
      </c>
      <c r="AR358" s="55" t="str">
        <f t="shared" si="66"/>
        <v/>
      </c>
      <c r="AS358" s="32">
        <f t="shared" si="67"/>
        <v>0</v>
      </c>
      <c r="AT358" s="140"/>
      <c r="AU358" s="140"/>
      <c r="AV358" s="140"/>
      <c r="AW358" s="140"/>
      <c r="AX358" s="140"/>
      <c r="AY358" s="140"/>
    </row>
    <row r="359" spans="1:51" ht="64.95" customHeight="1" thickBot="1" x14ac:dyDescent="0.35">
      <c r="A359" s="59"/>
      <c r="B359" s="60"/>
      <c r="C359" s="60"/>
      <c r="D359" s="61"/>
      <c r="E359" s="61"/>
      <c r="F359" s="127" t="s">
        <v>86</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6"/>
      <c r="AD359" s="95"/>
      <c r="AE359" s="90" t="str">
        <f t="shared" si="60"/>
        <v/>
      </c>
      <c r="AF359" s="19" t="str">
        <f t="shared" si="61"/>
        <v/>
      </c>
      <c r="AG359" s="47" t="str">
        <f t="shared" si="62"/>
        <v/>
      </c>
      <c r="AH359" s="50" t="str">
        <f t="shared" si="63"/>
        <v/>
      </c>
      <c r="AI359" s="35" t="str">
        <f t="shared" si="64"/>
        <v/>
      </c>
      <c r="AQ359" s="55" t="str">
        <f t="shared" si="65"/>
        <v/>
      </c>
      <c r="AR359" s="55" t="str">
        <f t="shared" si="66"/>
        <v/>
      </c>
      <c r="AS359" s="32">
        <f t="shared" si="67"/>
        <v>0</v>
      </c>
      <c r="AT359" s="140"/>
      <c r="AU359" s="140"/>
      <c r="AV359" s="140"/>
      <c r="AW359" s="140"/>
      <c r="AX359" s="140"/>
      <c r="AY359" s="140"/>
    </row>
    <row r="360" spans="1:51" ht="64.95" customHeight="1" thickBot="1" x14ac:dyDescent="0.35">
      <c r="A360" s="59"/>
      <c r="B360" s="60"/>
      <c r="C360" s="60"/>
      <c r="D360" s="61"/>
      <c r="E360" s="61"/>
      <c r="F360" s="127" t="s">
        <v>86</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6"/>
      <c r="AD360" s="95"/>
      <c r="AE360" s="90" t="str">
        <f t="shared" si="60"/>
        <v/>
      </c>
      <c r="AF360" s="19" t="str">
        <f t="shared" si="61"/>
        <v/>
      </c>
      <c r="AG360" s="47" t="str">
        <f t="shared" si="62"/>
        <v/>
      </c>
      <c r="AH360" s="50" t="str">
        <f t="shared" si="63"/>
        <v/>
      </c>
      <c r="AI360" s="35" t="str">
        <f t="shared" si="64"/>
        <v/>
      </c>
      <c r="AQ360" s="55" t="str">
        <f t="shared" si="65"/>
        <v/>
      </c>
      <c r="AR360" s="55" t="str">
        <f t="shared" si="66"/>
        <v/>
      </c>
      <c r="AS360" s="32">
        <f t="shared" si="67"/>
        <v>0</v>
      </c>
      <c r="AT360" s="140"/>
      <c r="AU360" s="140"/>
      <c r="AV360" s="140"/>
      <c r="AW360" s="140"/>
      <c r="AX360" s="140"/>
      <c r="AY360" s="140"/>
    </row>
    <row r="361" spans="1:51" ht="64.95" customHeight="1" thickBot="1" x14ac:dyDescent="0.35">
      <c r="A361" s="59"/>
      <c r="B361" s="60"/>
      <c r="C361" s="60"/>
      <c r="D361" s="61"/>
      <c r="E361" s="61"/>
      <c r="F361" s="127" t="s">
        <v>86</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6"/>
      <c r="AD361" s="95"/>
      <c r="AE361" s="90" t="str">
        <f t="shared" si="60"/>
        <v/>
      </c>
      <c r="AF361" s="19" t="str">
        <f t="shared" si="61"/>
        <v/>
      </c>
      <c r="AG361" s="47" t="str">
        <f t="shared" si="62"/>
        <v/>
      </c>
      <c r="AH361" s="50" t="str">
        <f t="shared" si="63"/>
        <v/>
      </c>
      <c r="AI361" s="35" t="str">
        <f t="shared" si="64"/>
        <v/>
      </c>
      <c r="AQ361" s="55" t="str">
        <f t="shared" si="65"/>
        <v/>
      </c>
      <c r="AR361" s="55" t="str">
        <f t="shared" si="66"/>
        <v/>
      </c>
      <c r="AS361" s="32">
        <f t="shared" si="67"/>
        <v>0</v>
      </c>
      <c r="AT361" s="140"/>
      <c r="AU361" s="140"/>
      <c r="AV361" s="140"/>
      <c r="AW361" s="140"/>
      <c r="AX361" s="140"/>
      <c r="AY361" s="140"/>
    </row>
    <row r="362" spans="1:51" ht="64.95" customHeight="1" thickBot="1" x14ac:dyDescent="0.35">
      <c r="A362" s="59"/>
      <c r="B362" s="60"/>
      <c r="C362" s="60"/>
      <c r="D362" s="61"/>
      <c r="E362" s="61"/>
      <c r="F362" s="127" t="s">
        <v>86</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6"/>
      <c r="AD362" s="95"/>
      <c r="AE362" s="90" t="str">
        <f t="shared" si="60"/>
        <v/>
      </c>
      <c r="AF362" s="19" t="str">
        <f t="shared" si="61"/>
        <v/>
      </c>
      <c r="AG362" s="47" t="str">
        <f t="shared" si="62"/>
        <v/>
      </c>
      <c r="AH362" s="50" t="str">
        <f t="shared" si="63"/>
        <v/>
      </c>
      <c r="AI362" s="35" t="str">
        <f t="shared" si="64"/>
        <v/>
      </c>
      <c r="AQ362" s="55" t="str">
        <f t="shared" si="65"/>
        <v/>
      </c>
      <c r="AR362" s="55" t="str">
        <f t="shared" si="66"/>
        <v/>
      </c>
      <c r="AS362" s="32">
        <f t="shared" si="67"/>
        <v>0</v>
      </c>
      <c r="AT362" s="140"/>
      <c r="AU362" s="140"/>
      <c r="AV362" s="140"/>
      <c r="AW362" s="140"/>
      <c r="AX362" s="140"/>
      <c r="AY362" s="140"/>
    </row>
    <row r="363" spans="1:51" ht="64.95" customHeight="1" thickBot="1" x14ac:dyDescent="0.35">
      <c r="A363" s="59"/>
      <c r="B363" s="60"/>
      <c r="C363" s="60"/>
      <c r="D363" s="61"/>
      <c r="E363" s="61"/>
      <c r="F363" s="127" t="s">
        <v>86</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6"/>
      <c r="AD363" s="95"/>
      <c r="AE363" s="90" t="str">
        <f t="shared" si="60"/>
        <v/>
      </c>
      <c r="AF363" s="19" t="str">
        <f t="shared" si="61"/>
        <v/>
      </c>
      <c r="AG363" s="47" t="str">
        <f t="shared" si="62"/>
        <v/>
      </c>
      <c r="AH363" s="50" t="str">
        <f t="shared" si="63"/>
        <v/>
      </c>
      <c r="AI363" s="35" t="str">
        <f t="shared" si="64"/>
        <v/>
      </c>
      <c r="AQ363" s="55" t="str">
        <f t="shared" si="65"/>
        <v/>
      </c>
      <c r="AR363" s="55" t="str">
        <f t="shared" si="66"/>
        <v/>
      </c>
      <c r="AS363" s="32">
        <f t="shared" si="67"/>
        <v>0</v>
      </c>
      <c r="AT363" s="140"/>
      <c r="AU363" s="140"/>
      <c r="AV363" s="140"/>
      <c r="AW363" s="140"/>
      <c r="AX363" s="140"/>
      <c r="AY363" s="140"/>
    </row>
    <row r="364" spans="1:51" ht="64.95" customHeight="1" thickBot="1" x14ac:dyDescent="0.35">
      <c r="A364" s="59"/>
      <c r="B364" s="60"/>
      <c r="C364" s="60"/>
      <c r="D364" s="61"/>
      <c r="E364" s="61"/>
      <c r="F364" s="127" t="s">
        <v>86</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6"/>
      <c r="AD364" s="95"/>
      <c r="AE364" s="90" t="str">
        <f t="shared" si="60"/>
        <v/>
      </c>
      <c r="AF364" s="19" t="str">
        <f t="shared" si="61"/>
        <v/>
      </c>
      <c r="AG364" s="47" t="str">
        <f t="shared" si="62"/>
        <v/>
      </c>
      <c r="AH364" s="50" t="str">
        <f t="shared" si="63"/>
        <v/>
      </c>
      <c r="AI364" s="35" t="str">
        <f t="shared" si="64"/>
        <v/>
      </c>
      <c r="AQ364" s="55" t="str">
        <f t="shared" si="65"/>
        <v/>
      </c>
      <c r="AR364" s="55" t="str">
        <f t="shared" si="66"/>
        <v/>
      </c>
      <c r="AS364" s="32">
        <f t="shared" si="67"/>
        <v>0</v>
      </c>
      <c r="AT364" s="140"/>
      <c r="AU364" s="140"/>
      <c r="AV364" s="140"/>
      <c r="AW364" s="140"/>
      <c r="AX364" s="140"/>
      <c r="AY364" s="140"/>
    </row>
    <row r="365" spans="1:51" ht="64.95" customHeight="1" thickBot="1" x14ac:dyDescent="0.35">
      <c r="A365" s="59"/>
      <c r="B365" s="60"/>
      <c r="C365" s="60"/>
      <c r="D365" s="61"/>
      <c r="E365" s="61"/>
      <c r="F365" s="127" t="s">
        <v>86</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6"/>
      <c r="AD365" s="95"/>
      <c r="AE365" s="90" t="str">
        <f t="shared" si="60"/>
        <v/>
      </c>
      <c r="AF365" s="19" t="str">
        <f t="shared" si="61"/>
        <v/>
      </c>
      <c r="AG365" s="47" t="str">
        <f t="shared" si="62"/>
        <v/>
      </c>
      <c r="AH365" s="50" t="str">
        <f t="shared" si="63"/>
        <v/>
      </c>
      <c r="AI365" s="35" t="str">
        <f t="shared" si="64"/>
        <v/>
      </c>
      <c r="AQ365" s="55" t="str">
        <f t="shared" si="65"/>
        <v/>
      </c>
      <c r="AR365" s="55" t="str">
        <f t="shared" si="66"/>
        <v/>
      </c>
      <c r="AS365" s="32">
        <f t="shared" si="67"/>
        <v>0</v>
      </c>
      <c r="AT365" s="140"/>
      <c r="AU365" s="140"/>
      <c r="AV365" s="140"/>
      <c r="AW365" s="140"/>
      <c r="AX365" s="140"/>
      <c r="AY365" s="140"/>
    </row>
    <row r="366" spans="1:51" ht="64.95" customHeight="1" thickBot="1" x14ac:dyDescent="0.35">
      <c r="A366" s="59"/>
      <c r="B366" s="60"/>
      <c r="C366" s="60"/>
      <c r="D366" s="61"/>
      <c r="E366" s="61"/>
      <c r="F366" s="127" t="s">
        <v>86</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6"/>
      <c r="AD366" s="95"/>
      <c r="AE366" s="90" t="str">
        <f t="shared" si="60"/>
        <v/>
      </c>
      <c r="AF366" s="19" t="str">
        <f t="shared" si="61"/>
        <v/>
      </c>
      <c r="AG366" s="47" t="str">
        <f t="shared" si="62"/>
        <v/>
      </c>
      <c r="AH366" s="50" t="str">
        <f t="shared" si="63"/>
        <v/>
      </c>
      <c r="AI366" s="35" t="str">
        <f t="shared" si="64"/>
        <v/>
      </c>
      <c r="AQ366" s="55" t="str">
        <f t="shared" si="65"/>
        <v/>
      </c>
      <c r="AR366" s="55" t="str">
        <f t="shared" si="66"/>
        <v/>
      </c>
      <c r="AS366" s="32">
        <f t="shared" si="67"/>
        <v>0</v>
      </c>
      <c r="AT366" s="140"/>
      <c r="AU366" s="140"/>
      <c r="AV366" s="140"/>
      <c r="AW366" s="140"/>
      <c r="AX366" s="140"/>
      <c r="AY366" s="140"/>
    </row>
    <row r="367" spans="1:51" ht="64.95" customHeight="1" thickBot="1" x14ac:dyDescent="0.35">
      <c r="A367" s="59"/>
      <c r="B367" s="60"/>
      <c r="C367" s="60"/>
      <c r="D367" s="61"/>
      <c r="E367" s="61"/>
      <c r="F367" s="127" t="s">
        <v>86</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6"/>
      <c r="AD367" s="95"/>
      <c r="AE367" s="90" t="str">
        <f t="shared" si="60"/>
        <v/>
      </c>
      <c r="AF367" s="19" t="str">
        <f t="shared" si="61"/>
        <v/>
      </c>
      <c r="AG367" s="47" t="str">
        <f t="shared" si="62"/>
        <v/>
      </c>
      <c r="AH367" s="50" t="str">
        <f t="shared" si="63"/>
        <v/>
      </c>
      <c r="AI367" s="35" t="str">
        <f t="shared" si="64"/>
        <v/>
      </c>
      <c r="AQ367" s="55" t="str">
        <f t="shared" si="65"/>
        <v/>
      </c>
      <c r="AR367" s="55" t="str">
        <f t="shared" si="66"/>
        <v/>
      </c>
      <c r="AS367" s="32">
        <f t="shared" si="67"/>
        <v>0</v>
      </c>
      <c r="AT367" s="140"/>
      <c r="AU367" s="140"/>
      <c r="AV367" s="140"/>
      <c r="AW367" s="140"/>
      <c r="AX367" s="140"/>
      <c r="AY367" s="140"/>
    </row>
    <row r="368" spans="1:51" ht="64.95" customHeight="1" thickBot="1" x14ac:dyDescent="0.35">
      <c r="A368" s="59"/>
      <c r="B368" s="60"/>
      <c r="C368" s="60"/>
      <c r="D368" s="61"/>
      <c r="E368" s="61"/>
      <c r="F368" s="127" t="s">
        <v>86</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6"/>
      <c r="AD368" s="95"/>
      <c r="AE368" s="90" t="str">
        <f t="shared" si="60"/>
        <v/>
      </c>
      <c r="AF368" s="19" t="str">
        <f t="shared" si="61"/>
        <v/>
      </c>
      <c r="AG368" s="47" t="str">
        <f t="shared" si="62"/>
        <v/>
      </c>
      <c r="AH368" s="50" t="str">
        <f t="shared" si="63"/>
        <v/>
      </c>
      <c r="AI368" s="35" t="str">
        <f t="shared" si="64"/>
        <v/>
      </c>
      <c r="AQ368" s="55" t="str">
        <f t="shared" si="65"/>
        <v/>
      </c>
      <c r="AR368" s="55" t="str">
        <f t="shared" si="66"/>
        <v/>
      </c>
      <c r="AS368" s="32">
        <f t="shared" si="67"/>
        <v>0</v>
      </c>
      <c r="AT368" s="140"/>
      <c r="AU368" s="140"/>
      <c r="AV368" s="140"/>
      <c r="AW368" s="140"/>
      <c r="AX368" s="140"/>
      <c r="AY368" s="140"/>
    </row>
    <row r="369" spans="1:51" ht="64.95" customHeight="1" thickBot="1" x14ac:dyDescent="0.35">
      <c r="A369" s="59"/>
      <c r="B369" s="60"/>
      <c r="C369" s="60"/>
      <c r="D369" s="61"/>
      <c r="E369" s="61"/>
      <c r="F369" s="127" t="s">
        <v>86</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6"/>
      <c r="AD369" s="95"/>
      <c r="AE369" s="90" t="str">
        <f t="shared" si="60"/>
        <v/>
      </c>
      <c r="AF369" s="19" t="str">
        <f t="shared" si="61"/>
        <v/>
      </c>
      <c r="AG369" s="47" t="str">
        <f t="shared" si="62"/>
        <v/>
      </c>
      <c r="AH369" s="50" t="str">
        <f t="shared" si="63"/>
        <v/>
      </c>
      <c r="AI369" s="35" t="str">
        <f t="shared" si="64"/>
        <v/>
      </c>
      <c r="AQ369" s="55" t="str">
        <f t="shared" si="65"/>
        <v/>
      </c>
      <c r="AR369" s="55" t="str">
        <f t="shared" si="66"/>
        <v/>
      </c>
      <c r="AS369" s="32">
        <f t="shared" si="67"/>
        <v>0</v>
      </c>
      <c r="AT369" s="140"/>
      <c r="AU369" s="140"/>
      <c r="AV369" s="140"/>
      <c r="AW369" s="140"/>
      <c r="AX369" s="140"/>
      <c r="AY369" s="140"/>
    </row>
    <row r="370" spans="1:51" ht="64.95" customHeight="1" thickBot="1" x14ac:dyDescent="0.35">
      <c r="A370" s="59"/>
      <c r="B370" s="60"/>
      <c r="C370" s="60"/>
      <c r="D370" s="61"/>
      <c r="E370" s="61"/>
      <c r="F370" s="127" t="s">
        <v>86</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6"/>
      <c r="AD370" s="95"/>
      <c r="AE370" s="90" t="str">
        <f t="shared" si="60"/>
        <v/>
      </c>
      <c r="AF370" s="19" t="str">
        <f t="shared" si="61"/>
        <v/>
      </c>
      <c r="AG370" s="47" t="str">
        <f t="shared" si="62"/>
        <v/>
      </c>
      <c r="AH370" s="50" t="str">
        <f t="shared" si="63"/>
        <v/>
      </c>
      <c r="AI370" s="35" t="str">
        <f t="shared" si="64"/>
        <v/>
      </c>
      <c r="AQ370" s="55" t="str">
        <f t="shared" si="65"/>
        <v/>
      </c>
      <c r="AR370" s="55" t="str">
        <f t="shared" si="66"/>
        <v/>
      </c>
      <c r="AS370" s="32">
        <f t="shared" si="67"/>
        <v>0</v>
      </c>
      <c r="AT370" s="140"/>
      <c r="AU370" s="140"/>
      <c r="AV370" s="140"/>
      <c r="AW370" s="140"/>
      <c r="AX370" s="140"/>
      <c r="AY370" s="140"/>
    </row>
    <row r="371" spans="1:51" ht="64.95" customHeight="1" thickBot="1" x14ac:dyDescent="0.35">
      <c r="A371" s="59"/>
      <c r="B371" s="60"/>
      <c r="C371" s="60"/>
      <c r="D371" s="61"/>
      <c r="E371" s="61"/>
      <c r="F371" s="127" t="s">
        <v>86</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6"/>
      <c r="AD371" s="95"/>
      <c r="AE371" s="90" t="str">
        <f t="shared" si="60"/>
        <v/>
      </c>
      <c r="AF371" s="19" t="str">
        <f t="shared" si="61"/>
        <v/>
      </c>
      <c r="AG371" s="47" t="str">
        <f t="shared" si="62"/>
        <v/>
      </c>
      <c r="AH371" s="50" t="str">
        <f t="shared" si="63"/>
        <v/>
      </c>
      <c r="AI371" s="35" t="str">
        <f t="shared" si="64"/>
        <v/>
      </c>
      <c r="AQ371" s="55" t="str">
        <f t="shared" si="65"/>
        <v/>
      </c>
      <c r="AR371" s="55" t="str">
        <f t="shared" si="66"/>
        <v/>
      </c>
      <c r="AS371" s="32">
        <f t="shared" si="67"/>
        <v>0</v>
      </c>
      <c r="AT371" s="140"/>
      <c r="AU371" s="140"/>
      <c r="AV371" s="140"/>
      <c r="AW371" s="140"/>
      <c r="AX371" s="140"/>
      <c r="AY371" s="140"/>
    </row>
    <row r="372" spans="1:51" ht="64.95" customHeight="1" thickBot="1" x14ac:dyDescent="0.35">
      <c r="A372" s="59"/>
      <c r="B372" s="60"/>
      <c r="C372" s="60"/>
      <c r="D372" s="61"/>
      <c r="E372" s="61"/>
      <c r="F372" s="127" t="s">
        <v>86</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6"/>
      <c r="AD372" s="95"/>
      <c r="AE372" s="90" t="str">
        <f t="shared" si="60"/>
        <v/>
      </c>
      <c r="AF372" s="19" t="str">
        <f t="shared" si="61"/>
        <v/>
      </c>
      <c r="AG372" s="47" t="str">
        <f t="shared" si="62"/>
        <v/>
      </c>
      <c r="AH372" s="50" t="str">
        <f t="shared" si="63"/>
        <v/>
      </c>
      <c r="AI372" s="35" t="str">
        <f t="shared" si="64"/>
        <v/>
      </c>
      <c r="AQ372" s="55" t="str">
        <f t="shared" si="65"/>
        <v/>
      </c>
      <c r="AR372" s="55" t="str">
        <f t="shared" si="66"/>
        <v/>
      </c>
      <c r="AS372" s="32">
        <f t="shared" si="67"/>
        <v>0</v>
      </c>
      <c r="AT372" s="140"/>
      <c r="AU372" s="140"/>
      <c r="AV372" s="140"/>
      <c r="AW372" s="140"/>
      <c r="AX372" s="140"/>
      <c r="AY372" s="140"/>
    </row>
    <row r="373" spans="1:51" ht="64.95" customHeight="1" thickBot="1" x14ac:dyDescent="0.35">
      <c r="A373" s="59"/>
      <c r="B373" s="60"/>
      <c r="C373" s="60"/>
      <c r="D373" s="61"/>
      <c r="E373" s="61"/>
      <c r="F373" s="127" t="s">
        <v>86</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6"/>
      <c r="AD373" s="95"/>
      <c r="AE373" s="90" t="str">
        <f t="shared" si="60"/>
        <v/>
      </c>
      <c r="AF373" s="19" t="str">
        <f t="shared" si="61"/>
        <v/>
      </c>
      <c r="AG373" s="47" t="str">
        <f t="shared" si="62"/>
        <v/>
      </c>
      <c r="AH373" s="50" t="str">
        <f t="shared" si="63"/>
        <v/>
      </c>
      <c r="AI373" s="35" t="str">
        <f t="shared" si="64"/>
        <v/>
      </c>
      <c r="AQ373" s="55" t="str">
        <f t="shared" si="65"/>
        <v/>
      </c>
      <c r="AR373" s="55" t="str">
        <f t="shared" si="66"/>
        <v/>
      </c>
      <c r="AS373" s="32">
        <f t="shared" si="67"/>
        <v>0</v>
      </c>
      <c r="AT373" s="140"/>
      <c r="AU373" s="140"/>
      <c r="AV373" s="140"/>
      <c r="AW373" s="140"/>
      <c r="AX373" s="140"/>
      <c r="AY373" s="140"/>
    </row>
    <row r="374" spans="1:51" ht="64.95" customHeight="1" thickBot="1" x14ac:dyDescent="0.35">
      <c r="A374" s="59"/>
      <c r="B374" s="60"/>
      <c r="C374" s="60"/>
      <c r="D374" s="61"/>
      <c r="E374" s="61"/>
      <c r="F374" s="127" t="s">
        <v>86</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6"/>
      <c r="AD374" s="95"/>
      <c r="AE374" s="90" t="str">
        <f t="shared" si="60"/>
        <v/>
      </c>
      <c r="AF374" s="19" t="str">
        <f t="shared" si="61"/>
        <v/>
      </c>
      <c r="AG374" s="47" t="str">
        <f t="shared" si="62"/>
        <v/>
      </c>
      <c r="AH374" s="50" t="str">
        <f t="shared" si="63"/>
        <v/>
      </c>
      <c r="AI374" s="35" t="str">
        <f t="shared" si="64"/>
        <v/>
      </c>
      <c r="AQ374" s="55" t="str">
        <f t="shared" si="65"/>
        <v/>
      </c>
      <c r="AR374" s="55" t="str">
        <f t="shared" si="66"/>
        <v/>
      </c>
      <c r="AS374" s="32">
        <f t="shared" si="67"/>
        <v>0</v>
      </c>
      <c r="AT374" s="140"/>
      <c r="AU374" s="140"/>
      <c r="AV374" s="140"/>
      <c r="AW374" s="140"/>
      <c r="AX374" s="140"/>
      <c r="AY374" s="140"/>
    </row>
    <row r="375" spans="1:51" ht="64.95" customHeight="1" thickBot="1" x14ac:dyDescent="0.35">
      <c r="A375" s="59"/>
      <c r="B375" s="60"/>
      <c r="C375" s="60"/>
      <c r="D375" s="61"/>
      <c r="E375" s="61"/>
      <c r="F375" s="127" t="s">
        <v>86</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6"/>
      <c r="AD375" s="95"/>
      <c r="AE375" s="90" t="str">
        <f t="shared" si="60"/>
        <v/>
      </c>
      <c r="AF375" s="19" t="str">
        <f t="shared" si="61"/>
        <v/>
      </c>
      <c r="AG375" s="47" t="str">
        <f t="shared" si="62"/>
        <v/>
      </c>
      <c r="AH375" s="50" t="str">
        <f t="shared" si="63"/>
        <v/>
      </c>
      <c r="AI375" s="35" t="str">
        <f t="shared" si="64"/>
        <v/>
      </c>
      <c r="AQ375" s="55" t="str">
        <f t="shared" si="65"/>
        <v/>
      </c>
      <c r="AR375" s="55" t="str">
        <f t="shared" si="66"/>
        <v/>
      </c>
      <c r="AS375" s="32">
        <f t="shared" si="67"/>
        <v>0</v>
      </c>
      <c r="AT375" s="140"/>
      <c r="AU375" s="140"/>
      <c r="AV375" s="140"/>
      <c r="AW375" s="140"/>
      <c r="AX375" s="140"/>
      <c r="AY375" s="140"/>
    </row>
    <row r="376" spans="1:51" ht="64.95" customHeight="1" thickBot="1" x14ac:dyDescent="0.35">
      <c r="A376" s="59"/>
      <c r="B376" s="60"/>
      <c r="C376" s="60"/>
      <c r="D376" s="61"/>
      <c r="E376" s="61"/>
      <c r="F376" s="127" t="s">
        <v>86</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6"/>
      <c r="AD376" s="95"/>
      <c r="AE376" s="90" t="str">
        <f t="shared" si="60"/>
        <v/>
      </c>
      <c r="AF376" s="19" t="str">
        <f t="shared" si="61"/>
        <v/>
      </c>
      <c r="AG376" s="47" t="str">
        <f t="shared" si="62"/>
        <v/>
      </c>
      <c r="AH376" s="50" t="str">
        <f t="shared" si="63"/>
        <v/>
      </c>
      <c r="AI376" s="35" t="str">
        <f t="shared" si="64"/>
        <v/>
      </c>
      <c r="AQ376" s="55" t="str">
        <f t="shared" si="65"/>
        <v/>
      </c>
      <c r="AR376" s="55" t="str">
        <f t="shared" si="66"/>
        <v/>
      </c>
      <c r="AS376" s="32">
        <f t="shared" si="67"/>
        <v>0</v>
      </c>
      <c r="AT376" s="140"/>
      <c r="AU376" s="140"/>
      <c r="AV376" s="140"/>
      <c r="AW376" s="140"/>
      <c r="AX376" s="140"/>
      <c r="AY376" s="140"/>
    </row>
    <row r="377" spans="1:51" ht="64.95" customHeight="1" thickBot="1" x14ac:dyDescent="0.35">
      <c r="A377" s="59"/>
      <c r="B377" s="60"/>
      <c r="C377" s="60"/>
      <c r="D377" s="61"/>
      <c r="E377" s="61"/>
      <c r="F377" s="127" t="s">
        <v>86</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6"/>
      <c r="AD377" s="95"/>
      <c r="AE377" s="90" t="str">
        <f t="shared" si="60"/>
        <v/>
      </c>
      <c r="AF377" s="19" t="str">
        <f t="shared" si="61"/>
        <v/>
      </c>
      <c r="AG377" s="47" t="str">
        <f t="shared" si="62"/>
        <v/>
      </c>
      <c r="AH377" s="50" t="str">
        <f t="shared" si="63"/>
        <v/>
      </c>
      <c r="AI377" s="35" t="str">
        <f t="shared" si="64"/>
        <v/>
      </c>
      <c r="AQ377" s="55" t="str">
        <f t="shared" si="65"/>
        <v/>
      </c>
      <c r="AR377" s="55" t="str">
        <f t="shared" si="66"/>
        <v/>
      </c>
      <c r="AS377" s="32">
        <f t="shared" si="67"/>
        <v>0</v>
      </c>
      <c r="AT377" s="140"/>
      <c r="AU377" s="140"/>
      <c r="AV377" s="140"/>
      <c r="AW377" s="140"/>
      <c r="AX377" s="140"/>
      <c r="AY377" s="140"/>
    </row>
    <row r="378" spans="1:51" ht="64.95" customHeight="1" thickBot="1" x14ac:dyDescent="0.35">
      <c r="A378" s="59"/>
      <c r="B378" s="60"/>
      <c r="C378" s="60"/>
      <c r="D378" s="61"/>
      <c r="E378" s="61"/>
      <c r="F378" s="127" t="s">
        <v>86</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6"/>
      <c r="AD378" s="95"/>
      <c r="AE378" s="90" t="str">
        <f t="shared" si="60"/>
        <v/>
      </c>
      <c r="AF378" s="19" t="str">
        <f t="shared" si="61"/>
        <v/>
      </c>
      <c r="AG378" s="47" t="str">
        <f t="shared" si="62"/>
        <v/>
      </c>
      <c r="AH378" s="50" t="str">
        <f t="shared" si="63"/>
        <v/>
      </c>
      <c r="AI378" s="35" t="str">
        <f t="shared" si="64"/>
        <v/>
      </c>
      <c r="AQ378" s="55" t="str">
        <f t="shared" si="65"/>
        <v/>
      </c>
      <c r="AR378" s="55" t="str">
        <f t="shared" si="66"/>
        <v/>
      </c>
      <c r="AS378" s="32">
        <f t="shared" si="67"/>
        <v>0</v>
      </c>
      <c r="AT378" s="140"/>
      <c r="AU378" s="140"/>
      <c r="AV378" s="140"/>
      <c r="AW378" s="140"/>
      <c r="AX378" s="140"/>
      <c r="AY378" s="140"/>
    </row>
    <row r="379" spans="1:51" ht="64.95" customHeight="1" thickBot="1" x14ac:dyDescent="0.35">
      <c r="A379" s="59"/>
      <c r="B379" s="60"/>
      <c r="C379" s="60"/>
      <c r="D379" s="61"/>
      <c r="E379" s="61"/>
      <c r="F379" s="127" t="s">
        <v>86</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6"/>
      <c r="AD379" s="95"/>
      <c r="AE379" s="90" t="str">
        <f t="shared" si="60"/>
        <v/>
      </c>
      <c r="AF379" s="19" t="str">
        <f t="shared" si="61"/>
        <v/>
      </c>
      <c r="AG379" s="47" t="str">
        <f t="shared" si="62"/>
        <v/>
      </c>
      <c r="AH379" s="50" t="str">
        <f t="shared" si="63"/>
        <v/>
      </c>
      <c r="AI379" s="35" t="str">
        <f t="shared" si="64"/>
        <v/>
      </c>
      <c r="AQ379" s="55" t="str">
        <f t="shared" si="65"/>
        <v/>
      </c>
      <c r="AR379" s="55" t="str">
        <f t="shared" si="66"/>
        <v/>
      </c>
      <c r="AS379" s="32">
        <f t="shared" si="67"/>
        <v>0</v>
      </c>
      <c r="AT379" s="140"/>
      <c r="AU379" s="140"/>
      <c r="AV379" s="140"/>
      <c r="AW379" s="140"/>
      <c r="AX379" s="140"/>
      <c r="AY379" s="140"/>
    </row>
    <row r="380" spans="1:51" ht="64.95" customHeight="1" thickBot="1" x14ac:dyDescent="0.35">
      <c r="A380" s="59"/>
      <c r="B380" s="60"/>
      <c r="C380" s="60"/>
      <c r="D380" s="61"/>
      <c r="E380" s="61"/>
      <c r="F380" s="127" t="s">
        <v>86</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6"/>
      <c r="AD380" s="95"/>
      <c r="AE380" s="90" t="str">
        <f t="shared" si="60"/>
        <v/>
      </c>
      <c r="AF380" s="19" t="str">
        <f t="shared" si="61"/>
        <v/>
      </c>
      <c r="AG380" s="47" t="str">
        <f t="shared" si="62"/>
        <v/>
      </c>
      <c r="AH380" s="50" t="str">
        <f t="shared" si="63"/>
        <v/>
      </c>
      <c r="AI380" s="35" t="str">
        <f t="shared" si="64"/>
        <v/>
      </c>
      <c r="AQ380" s="55" t="str">
        <f t="shared" si="65"/>
        <v/>
      </c>
      <c r="AR380" s="55" t="str">
        <f t="shared" si="66"/>
        <v/>
      </c>
      <c r="AS380" s="32">
        <f t="shared" si="67"/>
        <v>0</v>
      </c>
      <c r="AT380" s="140"/>
      <c r="AU380" s="140"/>
      <c r="AV380" s="140"/>
      <c r="AW380" s="140"/>
      <c r="AX380" s="140"/>
      <c r="AY380" s="140"/>
    </row>
    <row r="381" spans="1:51" ht="64.95" customHeight="1" thickBot="1" x14ac:dyDescent="0.35">
      <c r="A381" s="59"/>
      <c r="B381" s="60"/>
      <c r="C381" s="60"/>
      <c r="D381" s="61"/>
      <c r="E381" s="61"/>
      <c r="F381" s="127" t="s">
        <v>86</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6"/>
      <c r="AD381" s="96"/>
      <c r="AE381" s="90" t="str">
        <f t="shared" si="60"/>
        <v/>
      </c>
      <c r="AF381" s="19" t="str">
        <f t="shared" si="61"/>
        <v/>
      </c>
      <c r="AG381" s="47" t="str">
        <f t="shared" si="62"/>
        <v/>
      </c>
      <c r="AH381" s="50" t="str">
        <f t="shared" si="63"/>
        <v/>
      </c>
      <c r="AI381" s="35" t="str">
        <f t="shared" si="64"/>
        <v/>
      </c>
      <c r="AQ381" s="55" t="str">
        <f t="shared" si="65"/>
        <v/>
      </c>
      <c r="AR381" s="55" t="str">
        <f t="shared" si="66"/>
        <v/>
      </c>
      <c r="AS381" s="32">
        <f t="shared" si="67"/>
        <v>0</v>
      </c>
      <c r="AT381" s="140"/>
      <c r="AU381" s="140"/>
      <c r="AV381" s="140"/>
      <c r="AW381" s="140"/>
      <c r="AX381" s="140"/>
      <c r="AY381" s="140"/>
    </row>
    <row r="382" spans="1:51" ht="64.95" customHeight="1" thickBot="1" x14ac:dyDescent="0.35">
      <c r="A382" s="59"/>
      <c r="B382" s="60"/>
      <c r="C382" s="60"/>
      <c r="D382" s="61"/>
      <c r="E382" s="61"/>
      <c r="F382" s="127" t="s">
        <v>86</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6"/>
      <c r="AD382" s="96"/>
      <c r="AE382" s="90" t="str">
        <f t="shared" si="60"/>
        <v/>
      </c>
      <c r="AF382" s="19" t="str">
        <f t="shared" si="61"/>
        <v/>
      </c>
      <c r="AG382" s="47" t="str">
        <f t="shared" si="62"/>
        <v/>
      </c>
      <c r="AH382" s="50" t="str">
        <f t="shared" si="63"/>
        <v/>
      </c>
      <c r="AI382" s="35" t="str">
        <f t="shared" si="64"/>
        <v/>
      </c>
      <c r="AQ382" s="55" t="str">
        <f t="shared" si="65"/>
        <v/>
      </c>
      <c r="AR382" s="55" t="str">
        <f t="shared" si="66"/>
        <v/>
      </c>
      <c r="AS382" s="32">
        <f t="shared" si="67"/>
        <v>0</v>
      </c>
      <c r="AT382" s="140"/>
      <c r="AU382" s="140"/>
      <c r="AV382" s="140"/>
      <c r="AW382" s="140"/>
      <c r="AX382" s="140"/>
      <c r="AY382" s="140"/>
    </row>
    <row r="383" spans="1:51" ht="64.95" customHeight="1" thickBot="1" x14ac:dyDescent="0.35">
      <c r="A383" s="59"/>
      <c r="B383" s="60"/>
      <c r="C383" s="60"/>
      <c r="D383" s="61"/>
      <c r="E383" s="61"/>
      <c r="F383" s="127" t="s">
        <v>86</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6"/>
      <c r="AD383" s="96"/>
      <c r="AE383" s="90" t="str">
        <f t="shared" si="60"/>
        <v/>
      </c>
      <c r="AF383" s="19" t="str">
        <f t="shared" si="61"/>
        <v/>
      </c>
      <c r="AG383" s="47" t="str">
        <f t="shared" si="62"/>
        <v/>
      </c>
      <c r="AH383" s="50" t="str">
        <f t="shared" si="63"/>
        <v/>
      </c>
      <c r="AI383" s="35" t="str">
        <f t="shared" si="64"/>
        <v/>
      </c>
      <c r="AQ383" s="55" t="str">
        <f t="shared" si="65"/>
        <v/>
      </c>
      <c r="AR383" s="55" t="str">
        <f t="shared" si="66"/>
        <v/>
      </c>
      <c r="AS383" s="32">
        <f t="shared" si="67"/>
        <v>0</v>
      </c>
      <c r="AT383" s="140"/>
      <c r="AU383" s="140"/>
      <c r="AV383" s="140"/>
      <c r="AW383" s="140"/>
      <c r="AX383" s="140"/>
      <c r="AY383" s="140"/>
    </row>
    <row r="384" spans="1:51" ht="64.95" customHeight="1" thickBot="1" x14ac:dyDescent="0.35">
      <c r="A384" s="59"/>
      <c r="B384" s="60"/>
      <c r="C384" s="60"/>
      <c r="D384" s="61"/>
      <c r="E384" s="61"/>
      <c r="F384" s="127" t="s">
        <v>86</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6"/>
      <c r="AD384" s="96"/>
      <c r="AE384" s="90" t="str">
        <f t="shared" si="60"/>
        <v/>
      </c>
      <c r="AF384" s="19" t="str">
        <f t="shared" si="61"/>
        <v/>
      </c>
      <c r="AG384" s="47" t="str">
        <f t="shared" si="62"/>
        <v/>
      </c>
      <c r="AH384" s="50" t="str">
        <f t="shared" si="63"/>
        <v/>
      </c>
      <c r="AI384" s="35" t="str">
        <f t="shared" si="64"/>
        <v/>
      </c>
      <c r="AQ384" s="55" t="str">
        <f t="shared" si="65"/>
        <v/>
      </c>
      <c r="AR384" s="55" t="str">
        <f t="shared" si="66"/>
        <v/>
      </c>
      <c r="AS384" s="32">
        <f t="shared" si="67"/>
        <v>0</v>
      </c>
      <c r="AT384" s="140"/>
      <c r="AU384" s="140"/>
      <c r="AV384" s="140"/>
      <c r="AW384" s="140"/>
      <c r="AX384" s="140"/>
      <c r="AY384" s="140"/>
    </row>
    <row r="385" spans="1:51" ht="64.95" customHeight="1" thickBot="1" x14ac:dyDescent="0.35">
      <c r="A385" s="59"/>
      <c r="B385" s="60"/>
      <c r="C385" s="60"/>
      <c r="D385" s="61"/>
      <c r="E385" s="61"/>
      <c r="F385" s="127" t="s">
        <v>86</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6"/>
      <c r="AD385" s="96"/>
      <c r="AE385" s="90" t="str">
        <f t="shared" si="60"/>
        <v/>
      </c>
      <c r="AF385" s="19" t="str">
        <f t="shared" si="61"/>
        <v/>
      </c>
      <c r="AG385" s="47" t="str">
        <f t="shared" si="62"/>
        <v/>
      </c>
      <c r="AH385" s="50" t="str">
        <f t="shared" si="63"/>
        <v/>
      </c>
      <c r="AI385" s="35" t="str">
        <f t="shared" si="64"/>
        <v/>
      </c>
      <c r="AQ385" s="55" t="str">
        <f t="shared" si="65"/>
        <v/>
      </c>
      <c r="AR385" s="55" t="str">
        <f t="shared" si="66"/>
        <v/>
      </c>
      <c r="AS385" s="32">
        <f t="shared" si="67"/>
        <v>0</v>
      </c>
      <c r="AT385" s="140"/>
      <c r="AU385" s="140"/>
      <c r="AV385" s="140"/>
      <c r="AW385" s="140"/>
      <c r="AX385" s="140"/>
      <c r="AY385" s="140"/>
    </row>
    <row r="386" spans="1:51" ht="64.95" customHeight="1" thickBot="1" x14ac:dyDescent="0.35">
      <c r="A386" s="59"/>
      <c r="B386" s="60"/>
      <c r="C386" s="60"/>
      <c r="D386" s="61"/>
      <c r="E386" s="61"/>
      <c r="F386" s="127" t="s">
        <v>86</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6"/>
      <c r="AD386" s="96"/>
      <c r="AE386" s="90" t="str">
        <f t="shared" si="60"/>
        <v/>
      </c>
      <c r="AF386" s="19" t="str">
        <f t="shared" si="61"/>
        <v/>
      </c>
      <c r="AG386" s="47" t="str">
        <f t="shared" si="62"/>
        <v/>
      </c>
      <c r="AH386" s="50" t="str">
        <f t="shared" si="63"/>
        <v/>
      </c>
      <c r="AI386" s="35" t="str">
        <f t="shared" si="64"/>
        <v/>
      </c>
      <c r="AQ386" s="55" t="str">
        <f t="shared" si="65"/>
        <v/>
      </c>
      <c r="AR386" s="55" t="str">
        <f t="shared" si="66"/>
        <v/>
      </c>
      <c r="AS386" s="32">
        <f t="shared" si="67"/>
        <v>0</v>
      </c>
      <c r="AT386" s="140"/>
      <c r="AU386" s="140"/>
      <c r="AV386" s="140"/>
      <c r="AW386" s="140"/>
      <c r="AX386" s="140"/>
      <c r="AY386" s="140"/>
    </row>
    <row r="387" spans="1:51" ht="64.95" customHeight="1" thickBot="1" x14ac:dyDescent="0.35">
      <c r="A387" s="59"/>
      <c r="B387" s="60"/>
      <c r="C387" s="60"/>
      <c r="D387" s="61"/>
      <c r="E387" s="61"/>
      <c r="F387" s="127" t="s">
        <v>86</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6"/>
      <c r="AD387" s="96"/>
      <c r="AE387" s="90" t="str">
        <f t="shared" si="60"/>
        <v/>
      </c>
      <c r="AF387" s="19" t="str">
        <f t="shared" si="61"/>
        <v/>
      </c>
      <c r="AG387" s="47" t="str">
        <f t="shared" si="62"/>
        <v/>
      </c>
      <c r="AH387" s="50" t="str">
        <f t="shared" si="63"/>
        <v/>
      </c>
      <c r="AI387" s="35" t="str">
        <f t="shared" si="64"/>
        <v/>
      </c>
      <c r="AQ387" s="55" t="str">
        <f t="shared" si="65"/>
        <v/>
      </c>
      <c r="AR387" s="55" t="str">
        <f t="shared" si="66"/>
        <v/>
      </c>
      <c r="AS387" s="32">
        <f t="shared" si="67"/>
        <v>0</v>
      </c>
      <c r="AT387" s="140"/>
      <c r="AU387" s="140"/>
      <c r="AV387" s="140"/>
      <c r="AW387" s="140"/>
      <c r="AX387" s="140"/>
      <c r="AY387" s="140"/>
    </row>
    <row r="388" spans="1:51" ht="64.95" customHeight="1" thickBot="1" x14ac:dyDescent="0.35">
      <c r="A388" s="59"/>
      <c r="B388" s="60"/>
      <c r="C388" s="60"/>
      <c r="D388" s="61"/>
      <c r="E388" s="61"/>
      <c r="F388" s="127" t="s">
        <v>86</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6"/>
      <c r="AD388" s="96"/>
      <c r="AE388" s="90" t="str">
        <f t="shared" si="60"/>
        <v/>
      </c>
      <c r="AF388" s="19" t="str">
        <f t="shared" si="61"/>
        <v/>
      </c>
      <c r="AG388" s="47" t="str">
        <f t="shared" si="62"/>
        <v/>
      </c>
      <c r="AH388" s="50" t="str">
        <f t="shared" si="63"/>
        <v/>
      </c>
      <c r="AI388" s="35" t="str">
        <f t="shared" si="64"/>
        <v/>
      </c>
      <c r="AQ388" s="55" t="str">
        <f t="shared" si="65"/>
        <v/>
      </c>
      <c r="AR388" s="55" t="str">
        <f t="shared" si="66"/>
        <v/>
      </c>
      <c r="AS388" s="32">
        <f t="shared" si="67"/>
        <v>0</v>
      </c>
      <c r="AT388" s="140"/>
      <c r="AU388" s="140"/>
      <c r="AV388" s="140"/>
      <c r="AW388" s="140"/>
      <c r="AX388" s="140"/>
      <c r="AY388" s="140"/>
    </row>
    <row r="389" spans="1:51" ht="64.95" customHeight="1" thickBot="1" x14ac:dyDescent="0.35">
      <c r="A389" s="59"/>
      <c r="B389" s="60"/>
      <c r="C389" s="60"/>
      <c r="D389" s="61"/>
      <c r="E389" s="61"/>
      <c r="F389" s="127" t="s">
        <v>86</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6"/>
      <c r="AD389" s="96"/>
      <c r="AE389" s="90" t="str">
        <f t="shared" si="60"/>
        <v/>
      </c>
      <c r="AF389" s="19" t="str">
        <f t="shared" si="61"/>
        <v/>
      </c>
      <c r="AG389" s="47" t="str">
        <f t="shared" si="62"/>
        <v/>
      </c>
      <c r="AH389" s="50" t="str">
        <f t="shared" si="63"/>
        <v/>
      </c>
      <c r="AI389" s="35" t="str">
        <f t="shared" si="64"/>
        <v/>
      </c>
      <c r="AQ389" s="55" t="str">
        <f t="shared" si="65"/>
        <v/>
      </c>
      <c r="AR389" s="55" t="str">
        <f t="shared" si="66"/>
        <v/>
      </c>
      <c r="AS389" s="32">
        <f t="shared" si="67"/>
        <v>0</v>
      </c>
      <c r="AT389" s="140"/>
      <c r="AU389" s="140"/>
      <c r="AV389" s="140"/>
      <c r="AW389" s="140"/>
      <c r="AX389" s="140"/>
      <c r="AY389" s="140"/>
    </row>
    <row r="390" spans="1:51" ht="64.95" customHeight="1" thickBot="1" x14ac:dyDescent="0.35">
      <c r="A390" s="59"/>
      <c r="B390" s="60"/>
      <c r="C390" s="60"/>
      <c r="D390" s="61"/>
      <c r="E390" s="61"/>
      <c r="F390" s="127" t="s">
        <v>86</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6"/>
      <c r="AD390" s="96"/>
      <c r="AE390" s="90" t="str">
        <f t="shared" si="60"/>
        <v/>
      </c>
      <c r="AF390" s="19" t="str">
        <f t="shared" si="61"/>
        <v/>
      </c>
      <c r="AG390" s="47" t="str">
        <f t="shared" si="62"/>
        <v/>
      </c>
      <c r="AH390" s="50" t="str">
        <f t="shared" si="63"/>
        <v/>
      </c>
      <c r="AI390" s="35" t="str">
        <f t="shared" si="64"/>
        <v/>
      </c>
      <c r="AQ390" s="55" t="str">
        <f t="shared" si="65"/>
        <v/>
      </c>
      <c r="AR390" s="55" t="str">
        <f t="shared" si="66"/>
        <v/>
      </c>
      <c r="AS390" s="32">
        <f t="shared" si="67"/>
        <v>0</v>
      </c>
      <c r="AT390" s="140"/>
      <c r="AU390" s="140"/>
      <c r="AV390" s="140"/>
      <c r="AW390" s="140"/>
      <c r="AX390" s="140"/>
      <c r="AY390" s="140"/>
    </row>
    <row r="391" spans="1:51" ht="64.95" customHeight="1" thickBot="1" x14ac:dyDescent="0.35">
      <c r="A391" s="59"/>
      <c r="B391" s="60"/>
      <c r="C391" s="60"/>
      <c r="D391" s="61"/>
      <c r="E391" s="61"/>
      <c r="F391" s="127" t="s">
        <v>86</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6"/>
      <c r="AD391" s="96"/>
      <c r="AE391" s="90" t="str">
        <f t="shared" si="60"/>
        <v/>
      </c>
      <c r="AF391" s="19" t="str">
        <f t="shared" si="61"/>
        <v/>
      </c>
      <c r="AG391" s="47" t="str">
        <f t="shared" si="62"/>
        <v/>
      </c>
      <c r="AH391" s="50" t="str">
        <f t="shared" si="63"/>
        <v/>
      </c>
      <c r="AI391" s="35" t="str">
        <f t="shared" si="64"/>
        <v/>
      </c>
      <c r="AQ391" s="55" t="str">
        <f t="shared" si="65"/>
        <v/>
      </c>
      <c r="AR391" s="55" t="str">
        <f t="shared" si="66"/>
        <v/>
      </c>
      <c r="AS391" s="32">
        <f t="shared" si="67"/>
        <v>0</v>
      </c>
      <c r="AT391" s="140"/>
      <c r="AU391" s="140"/>
      <c r="AV391" s="140"/>
      <c r="AW391" s="140"/>
      <c r="AX391" s="140"/>
      <c r="AY391" s="140"/>
    </row>
    <row r="392" spans="1:51" ht="64.95" customHeight="1" thickBot="1" x14ac:dyDescent="0.35">
      <c r="A392" s="59"/>
      <c r="B392" s="60"/>
      <c r="C392" s="60"/>
      <c r="D392" s="61"/>
      <c r="E392" s="61"/>
      <c r="F392" s="127" t="s">
        <v>86</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6"/>
      <c r="AD392" s="96"/>
      <c r="AE392" s="90" t="str">
        <f t="shared" si="60"/>
        <v/>
      </c>
      <c r="AF392" s="19" t="str">
        <f t="shared" si="61"/>
        <v/>
      </c>
      <c r="AG392" s="47" t="str">
        <f t="shared" si="62"/>
        <v/>
      </c>
      <c r="AH392" s="50" t="str">
        <f t="shared" si="63"/>
        <v/>
      </c>
      <c r="AI392" s="35" t="str">
        <f t="shared" si="64"/>
        <v/>
      </c>
      <c r="AQ392" s="55" t="str">
        <f t="shared" si="65"/>
        <v/>
      </c>
      <c r="AR392" s="55" t="str">
        <f t="shared" si="66"/>
        <v/>
      </c>
      <c r="AS392" s="32">
        <f t="shared" si="67"/>
        <v>0</v>
      </c>
      <c r="AT392" s="140"/>
      <c r="AU392" s="140"/>
      <c r="AV392" s="140"/>
      <c r="AW392" s="140"/>
      <c r="AX392" s="140"/>
      <c r="AY392" s="140"/>
    </row>
    <row r="393" spans="1:51" ht="64.95" customHeight="1" thickBot="1" x14ac:dyDescent="0.35">
      <c r="A393" s="59"/>
      <c r="B393" s="60"/>
      <c r="C393" s="60"/>
      <c r="D393" s="61"/>
      <c r="E393" s="61"/>
      <c r="F393" s="127" t="s">
        <v>86</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6"/>
      <c r="AD393" s="96"/>
      <c r="AE393" s="90" t="str">
        <f t="shared" si="60"/>
        <v/>
      </c>
      <c r="AF393" s="19" t="str">
        <f t="shared" si="61"/>
        <v/>
      </c>
      <c r="AG393" s="47" t="str">
        <f t="shared" si="62"/>
        <v/>
      </c>
      <c r="AH393" s="50" t="str">
        <f t="shared" si="63"/>
        <v/>
      </c>
      <c r="AI393" s="35" t="str">
        <f t="shared" si="64"/>
        <v/>
      </c>
      <c r="AQ393" s="55" t="str">
        <f t="shared" si="65"/>
        <v/>
      </c>
      <c r="AR393" s="55" t="str">
        <f t="shared" si="66"/>
        <v/>
      </c>
      <c r="AS393" s="32">
        <f t="shared" si="67"/>
        <v>0</v>
      </c>
      <c r="AT393" s="140"/>
      <c r="AU393" s="140"/>
      <c r="AV393" s="140"/>
      <c r="AW393" s="140"/>
      <c r="AX393" s="140"/>
      <c r="AY393" s="140"/>
    </row>
    <row r="394" spans="1:51" ht="64.95" customHeight="1" thickBot="1" x14ac:dyDescent="0.35">
      <c r="A394" s="59"/>
      <c r="B394" s="60"/>
      <c r="C394" s="60"/>
      <c r="D394" s="61"/>
      <c r="E394" s="61"/>
      <c r="F394" s="127" t="s">
        <v>86</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6"/>
      <c r="AD394" s="96"/>
      <c r="AE394" s="90" t="str">
        <f t="shared" si="60"/>
        <v/>
      </c>
      <c r="AF394" s="19" t="str">
        <f t="shared" si="61"/>
        <v/>
      </c>
      <c r="AG394" s="47" t="str">
        <f t="shared" si="62"/>
        <v/>
      </c>
      <c r="AH394" s="50" t="str">
        <f t="shared" si="63"/>
        <v/>
      </c>
      <c r="AI394" s="35" t="str">
        <f t="shared" si="64"/>
        <v/>
      </c>
      <c r="AQ394" s="55" t="str">
        <f t="shared" si="65"/>
        <v/>
      </c>
      <c r="AR394" s="55" t="str">
        <f t="shared" si="66"/>
        <v/>
      </c>
      <c r="AS394" s="32">
        <f t="shared" si="67"/>
        <v>0</v>
      </c>
      <c r="AT394" s="140"/>
      <c r="AU394" s="140"/>
      <c r="AV394" s="140"/>
      <c r="AW394" s="140"/>
      <c r="AX394" s="140"/>
      <c r="AY394" s="140"/>
    </row>
    <row r="395" spans="1:51" ht="64.95" customHeight="1" thickBot="1" x14ac:dyDescent="0.35">
      <c r="A395" s="59"/>
      <c r="B395" s="60"/>
      <c r="C395" s="60"/>
      <c r="D395" s="61"/>
      <c r="E395" s="61"/>
      <c r="F395" s="127" t="s">
        <v>86</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6"/>
      <c r="AD395" s="96"/>
      <c r="AE395" s="90" t="str">
        <f t="shared" si="60"/>
        <v/>
      </c>
      <c r="AF395" s="19" t="str">
        <f t="shared" si="61"/>
        <v/>
      </c>
      <c r="AG395" s="47" t="str">
        <f t="shared" si="62"/>
        <v/>
      </c>
      <c r="AH395" s="50" t="str">
        <f t="shared" si="63"/>
        <v/>
      </c>
      <c r="AI395" s="35" t="str">
        <f t="shared" si="64"/>
        <v/>
      </c>
      <c r="AQ395" s="55" t="str">
        <f t="shared" si="65"/>
        <v/>
      </c>
      <c r="AR395" s="55" t="str">
        <f t="shared" si="66"/>
        <v/>
      </c>
      <c r="AS395" s="32">
        <f t="shared" si="67"/>
        <v>0</v>
      </c>
      <c r="AT395" s="140"/>
      <c r="AU395" s="140"/>
      <c r="AV395" s="140"/>
      <c r="AW395" s="140"/>
      <c r="AX395" s="140"/>
      <c r="AY395" s="140"/>
    </row>
    <row r="396" spans="1:51" ht="64.95" customHeight="1" thickBot="1" x14ac:dyDescent="0.35">
      <c r="A396" s="59"/>
      <c r="B396" s="60"/>
      <c r="C396" s="60"/>
      <c r="D396" s="61"/>
      <c r="E396" s="61"/>
      <c r="F396" s="127" t="s">
        <v>86</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6"/>
      <c r="AD396" s="96"/>
      <c r="AE396" s="90" t="str">
        <f t="shared" si="60"/>
        <v/>
      </c>
      <c r="AF396" s="19" t="str">
        <f t="shared" si="61"/>
        <v/>
      </c>
      <c r="AG396" s="47" t="str">
        <f t="shared" si="62"/>
        <v/>
      </c>
      <c r="AH396" s="50" t="str">
        <f t="shared" si="63"/>
        <v/>
      </c>
      <c r="AI396" s="35" t="str">
        <f t="shared" si="64"/>
        <v/>
      </c>
      <c r="AQ396" s="55" t="str">
        <f t="shared" si="65"/>
        <v/>
      </c>
      <c r="AR396" s="55" t="str">
        <f t="shared" si="66"/>
        <v/>
      </c>
      <c r="AS396" s="32">
        <f t="shared" si="67"/>
        <v>0</v>
      </c>
      <c r="AT396" s="140"/>
      <c r="AU396" s="140"/>
      <c r="AV396" s="140"/>
      <c r="AW396" s="140"/>
      <c r="AX396" s="140"/>
      <c r="AY396" s="140"/>
    </row>
    <row r="397" spans="1:51" ht="64.95" customHeight="1" thickBot="1" x14ac:dyDescent="0.35">
      <c r="A397" s="59"/>
      <c r="B397" s="60"/>
      <c r="C397" s="60"/>
      <c r="D397" s="61"/>
      <c r="E397" s="61"/>
      <c r="F397" s="127" t="s">
        <v>86</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6"/>
      <c r="AD397" s="96"/>
      <c r="AE397" s="90" t="str">
        <f t="shared" si="60"/>
        <v/>
      </c>
      <c r="AF397" s="19" t="str">
        <f t="shared" si="61"/>
        <v/>
      </c>
      <c r="AG397" s="47" t="str">
        <f t="shared" si="62"/>
        <v/>
      </c>
      <c r="AH397" s="50" t="str">
        <f t="shared" si="63"/>
        <v/>
      </c>
      <c r="AI397" s="35" t="str">
        <f t="shared" si="64"/>
        <v/>
      </c>
      <c r="AQ397" s="55" t="str">
        <f t="shared" si="65"/>
        <v/>
      </c>
      <c r="AR397" s="55" t="str">
        <f t="shared" si="66"/>
        <v/>
      </c>
      <c r="AS397" s="32">
        <f t="shared" si="67"/>
        <v>0</v>
      </c>
      <c r="AT397" s="140"/>
      <c r="AU397" s="140"/>
      <c r="AV397" s="140"/>
      <c r="AW397" s="140"/>
      <c r="AX397" s="140"/>
      <c r="AY397" s="140"/>
    </row>
    <row r="398" spans="1:51" ht="64.95" customHeight="1" thickBot="1" x14ac:dyDescent="0.35">
      <c r="A398" s="59"/>
      <c r="B398" s="60"/>
      <c r="C398" s="60"/>
      <c r="D398" s="61"/>
      <c r="E398" s="61"/>
      <c r="F398" s="127" t="s">
        <v>86</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6"/>
      <c r="AD398" s="96"/>
      <c r="AE398" s="90" t="str">
        <f t="shared" si="60"/>
        <v/>
      </c>
      <c r="AF398" s="19" t="str">
        <f t="shared" si="61"/>
        <v/>
      </c>
      <c r="AG398" s="47" t="str">
        <f t="shared" si="62"/>
        <v/>
      </c>
      <c r="AH398" s="50" t="str">
        <f t="shared" si="63"/>
        <v/>
      </c>
      <c r="AI398" s="35" t="str">
        <f t="shared" si="64"/>
        <v/>
      </c>
      <c r="AQ398" s="55" t="str">
        <f t="shared" si="65"/>
        <v/>
      </c>
      <c r="AR398" s="55" t="str">
        <f t="shared" si="66"/>
        <v/>
      </c>
      <c r="AS398" s="32">
        <f t="shared" si="67"/>
        <v>0</v>
      </c>
      <c r="AT398" s="140"/>
      <c r="AU398" s="140"/>
      <c r="AV398" s="140"/>
      <c r="AW398" s="140"/>
      <c r="AX398" s="140"/>
      <c r="AY398" s="140"/>
    </row>
    <row r="399" spans="1:51" ht="64.95" customHeight="1" thickBot="1" x14ac:dyDescent="0.35">
      <c r="A399" s="59"/>
      <c r="B399" s="60"/>
      <c r="C399" s="60"/>
      <c r="D399" s="61"/>
      <c r="E399" s="61"/>
      <c r="F399" s="127" t="s">
        <v>86</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6"/>
      <c r="AD399" s="96"/>
      <c r="AE399" s="90" t="str">
        <f t="shared" si="60"/>
        <v/>
      </c>
      <c r="AF399" s="19" t="str">
        <f t="shared" si="61"/>
        <v/>
      </c>
      <c r="AG399" s="47" t="str">
        <f t="shared" si="62"/>
        <v/>
      </c>
      <c r="AH399" s="50" t="str">
        <f t="shared" si="63"/>
        <v/>
      </c>
      <c r="AI399" s="35" t="str">
        <f t="shared" si="64"/>
        <v/>
      </c>
      <c r="AQ399" s="55" t="str">
        <f t="shared" si="65"/>
        <v/>
      </c>
      <c r="AR399" s="55" t="str">
        <f t="shared" si="66"/>
        <v/>
      </c>
      <c r="AS399" s="32">
        <f t="shared" si="67"/>
        <v>0</v>
      </c>
      <c r="AT399" s="140"/>
      <c r="AU399" s="140"/>
      <c r="AV399" s="140"/>
      <c r="AW399" s="140"/>
      <c r="AX399" s="140"/>
      <c r="AY399" s="140"/>
    </row>
    <row r="400" spans="1:51" ht="64.95" customHeight="1" thickBot="1" x14ac:dyDescent="0.35">
      <c r="A400" s="59"/>
      <c r="B400" s="60"/>
      <c r="C400" s="60"/>
      <c r="D400" s="61"/>
      <c r="E400" s="61"/>
      <c r="F400" s="127" t="s">
        <v>86</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6"/>
      <c r="AD400" s="96"/>
      <c r="AE400" s="90" t="str">
        <f t="shared" si="60"/>
        <v/>
      </c>
      <c r="AF400" s="19" t="str">
        <f t="shared" si="61"/>
        <v/>
      </c>
      <c r="AG400" s="47" t="str">
        <f t="shared" si="62"/>
        <v/>
      </c>
      <c r="AH400" s="50" t="str">
        <f t="shared" si="63"/>
        <v/>
      </c>
      <c r="AI400" s="35" t="str">
        <f t="shared" si="64"/>
        <v/>
      </c>
      <c r="AQ400" s="55" t="str">
        <f t="shared" si="65"/>
        <v/>
      </c>
      <c r="AR400" s="55" t="str">
        <f t="shared" si="66"/>
        <v/>
      </c>
      <c r="AS400" s="32">
        <f t="shared" si="67"/>
        <v>0</v>
      </c>
      <c r="AT400" s="140"/>
      <c r="AU400" s="140"/>
      <c r="AV400" s="140"/>
      <c r="AW400" s="140"/>
      <c r="AX400" s="140"/>
      <c r="AY400" s="140"/>
    </row>
    <row r="401" spans="1:51" ht="64.95" customHeight="1" thickBot="1" x14ac:dyDescent="0.35">
      <c r="A401" s="59"/>
      <c r="B401" s="60"/>
      <c r="C401" s="60"/>
      <c r="D401" s="61"/>
      <c r="E401" s="61"/>
      <c r="F401" s="127" t="s">
        <v>86</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6"/>
      <c r="AD401" s="96"/>
      <c r="AE401" s="113" t="str">
        <f t="shared" si="60"/>
        <v/>
      </c>
      <c r="AF401" s="19" t="str">
        <f t="shared" si="61"/>
        <v/>
      </c>
      <c r="AG401" s="47" t="str">
        <f t="shared" si="62"/>
        <v/>
      </c>
      <c r="AH401" s="50" t="str">
        <f t="shared" si="63"/>
        <v/>
      </c>
      <c r="AI401" s="35" t="str">
        <f t="shared" si="64"/>
        <v/>
      </c>
      <c r="AQ401" s="55" t="str">
        <f t="shared" si="65"/>
        <v/>
      </c>
      <c r="AR401" s="55" t="str">
        <f t="shared" si="66"/>
        <v/>
      </c>
      <c r="AS401" s="32">
        <f t="shared" si="67"/>
        <v>0</v>
      </c>
      <c r="AT401" s="140"/>
      <c r="AU401" s="140"/>
      <c r="AV401" s="140"/>
      <c r="AW401" s="140"/>
      <c r="AX401" s="140"/>
      <c r="AY401" s="140"/>
    </row>
    <row r="402" spans="1:51" ht="64.95" customHeight="1" thickBot="1" x14ac:dyDescent="0.35">
      <c r="A402" s="59"/>
      <c r="B402" s="60"/>
      <c r="C402" s="60"/>
      <c r="D402" s="61"/>
      <c r="E402" s="61"/>
      <c r="F402" s="127" t="s">
        <v>86</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6"/>
      <c r="AD402" s="96"/>
      <c r="AE402" s="113" t="str">
        <f t="shared" si="60"/>
        <v/>
      </c>
      <c r="AF402" s="19" t="str">
        <f t="shared" si="61"/>
        <v/>
      </c>
      <c r="AG402" s="47" t="str">
        <f t="shared" si="62"/>
        <v/>
      </c>
      <c r="AH402" s="50" t="str">
        <f t="shared" si="63"/>
        <v/>
      </c>
      <c r="AI402" s="35" t="str">
        <f t="shared" si="64"/>
        <v/>
      </c>
      <c r="AQ402" s="55" t="str">
        <f t="shared" si="65"/>
        <v/>
      </c>
      <c r="AR402" s="55" t="str">
        <f t="shared" si="66"/>
        <v/>
      </c>
      <c r="AS402" s="32">
        <f t="shared" si="67"/>
        <v>0</v>
      </c>
      <c r="AT402" s="140"/>
      <c r="AU402" s="140"/>
      <c r="AV402" s="140"/>
      <c r="AW402" s="140"/>
      <c r="AX402" s="140"/>
      <c r="AY402" s="140"/>
    </row>
    <row r="403" spans="1:51" ht="64.95" customHeight="1" thickBot="1" x14ac:dyDescent="0.35">
      <c r="A403" s="59"/>
      <c r="B403" s="60"/>
      <c r="C403" s="60"/>
      <c r="D403" s="61"/>
      <c r="E403" s="61"/>
      <c r="F403" s="127" t="s">
        <v>86</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6"/>
      <c r="AD403" s="96"/>
      <c r="AE403" s="113" t="str">
        <f t="shared" si="60"/>
        <v/>
      </c>
      <c r="AF403" s="19" t="str">
        <f t="shared" si="61"/>
        <v/>
      </c>
      <c r="AG403" s="47" t="str">
        <f t="shared" si="62"/>
        <v/>
      </c>
      <c r="AH403" s="50" t="str">
        <f t="shared" si="63"/>
        <v/>
      </c>
      <c r="AI403" s="35" t="str">
        <f t="shared" si="64"/>
        <v/>
      </c>
      <c r="AQ403" s="55" t="str">
        <f t="shared" si="65"/>
        <v/>
      </c>
      <c r="AR403" s="55" t="str">
        <f t="shared" si="66"/>
        <v/>
      </c>
      <c r="AS403" s="32">
        <f t="shared" si="67"/>
        <v>0</v>
      </c>
      <c r="AT403" s="140"/>
      <c r="AU403" s="140"/>
      <c r="AV403" s="140"/>
      <c r="AW403" s="140"/>
      <c r="AX403" s="140"/>
      <c r="AY403" s="140"/>
    </row>
    <row r="404" spans="1:51" ht="64.95" customHeight="1" thickBot="1" x14ac:dyDescent="0.35">
      <c r="A404" s="59"/>
      <c r="B404" s="60"/>
      <c r="C404" s="60"/>
      <c r="D404" s="61"/>
      <c r="E404" s="61"/>
      <c r="F404" s="127" t="s">
        <v>86</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6"/>
      <c r="AD404" s="96"/>
      <c r="AE404" s="113" t="str">
        <f t="shared" si="60"/>
        <v/>
      </c>
      <c r="AF404" s="19" t="str">
        <f t="shared" si="61"/>
        <v/>
      </c>
      <c r="AG404" s="47" t="str">
        <f t="shared" si="62"/>
        <v/>
      </c>
      <c r="AH404" s="50" t="str">
        <f t="shared" si="63"/>
        <v/>
      </c>
      <c r="AI404" s="35" t="str">
        <f t="shared" si="64"/>
        <v/>
      </c>
      <c r="AQ404" s="55" t="str">
        <f t="shared" si="65"/>
        <v/>
      </c>
      <c r="AR404" s="55" t="str">
        <f t="shared" si="66"/>
        <v/>
      </c>
      <c r="AS404" s="32">
        <f t="shared" si="67"/>
        <v>0</v>
      </c>
      <c r="AT404" s="140"/>
      <c r="AU404" s="140"/>
      <c r="AV404" s="140"/>
      <c r="AW404" s="140"/>
      <c r="AX404" s="140"/>
      <c r="AY404" s="140"/>
    </row>
    <row r="405" spans="1:51" ht="64.95" customHeight="1" thickBot="1" x14ac:dyDescent="0.35">
      <c r="A405" s="59"/>
      <c r="B405" s="60"/>
      <c r="C405" s="60"/>
      <c r="D405" s="61"/>
      <c r="E405" s="61"/>
      <c r="F405" s="127" t="s">
        <v>86</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6"/>
      <c r="AD405" s="96"/>
      <c r="AE405" s="113" t="str">
        <f t="shared" si="60"/>
        <v/>
      </c>
      <c r="AF405" s="19" t="str">
        <f t="shared" si="61"/>
        <v/>
      </c>
      <c r="AG405" s="47" t="str">
        <f t="shared" si="62"/>
        <v/>
      </c>
      <c r="AH405" s="50" t="str">
        <f t="shared" si="63"/>
        <v/>
      </c>
      <c r="AI405" s="35" t="str">
        <f t="shared" si="64"/>
        <v/>
      </c>
      <c r="AQ405" s="55" t="str">
        <f t="shared" si="65"/>
        <v/>
      </c>
      <c r="AR405" s="55" t="str">
        <f t="shared" si="66"/>
        <v/>
      </c>
      <c r="AS405" s="32">
        <f t="shared" si="67"/>
        <v>0</v>
      </c>
      <c r="AT405" s="140"/>
      <c r="AU405" s="140"/>
      <c r="AV405" s="140"/>
      <c r="AW405" s="140"/>
      <c r="AX405" s="140"/>
      <c r="AY405" s="140"/>
    </row>
    <row r="406" spans="1:51" ht="64.95" customHeight="1" thickBot="1" x14ac:dyDescent="0.35">
      <c r="A406" s="59"/>
      <c r="B406" s="60"/>
      <c r="C406" s="60"/>
      <c r="D406" s="61"/>
      <c r="E406" s="61"/>
      <c r="F406" s="127" t="s">
        <v>86</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6"/>
      <c r="AD406" s="96"/>
      <c r="AE406" s="113" t="str">
        <f t="shared" si="60"/>
        <v/>
      </c>
      <c r="AF406" s="19" t="str">
        <f t="shared" si="61"/>
        <v/>
      </c>
      <c r="AG406" s="47" t="str">
        <f t="shared" si="62"/>
        <v/>
      </c>
      <c r="AH406" s="50" t="str">
        <f t="shared" si="63"/>
        <v/>
      </c>
      <c r="AI406" s="35" t="str">
        <f t="shared" si="64"/>
        <v/>
      </c>
      <c r="AQ406" s="55" t="str">
        <f t="shared" si="65"/>
        <v/>
      </c>
      <c r="AR406" s="55" t="str">
        <f t="shared" si="66"/>
        <v/>
      </c>
      <c r="AS406" s="32">
        <f t="shared" si="67"/>
        <v>0</v>
      </c>
      <c r="AT406" s="140"/>
      <c r="AU406" s="140"/>
      <c r="AV406" s="140"/>
      <c r="AW406" s="140"/>
      <c r="AX406" s="140"/>
      <c r="AY406" s="140"/>
    </row>
    <row r="407" spans="1:51" ht="64.95" customHeight="1" thickBot="1" x14ac:dyDescent="0.35">
      <c r="A407" s="59"/>
      <c r="B407" s="60"/>
      <c r="C407" s="60"/>
      <c r="D407" s="61"/>
      <c r="E407" s="61"/>
      <c r="F407" s="127" t="s">
        <v>86</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6"/>
      <c r="AD407" s="96"/>
      <c r="AE407" s="113" t="str">
        <f t="shared" si="60"/>
        <v/>
      </c>
      <c r="AF407" s="19" t="str">
        <f t="shared" si="61"/>
        <v/>
      </c>
      <c r="AG407" s="47" t="str">
        <f t="shared" si="62"/>
        <v/>
      </c>
      <c r="AH407" s="50" t="str">
        <f t="shared" si="63"/>
        <v/>
      </c>
      <c r="AI407" s="35" t="str">
        <f t="shared" si="64"/>
        <v/>
      </c>
      <c r="AQ407" s="55" t="str">
        <f t="shared" si="65"/>
        <v/>
      </c>
      <c r="AR407" s="55" t="str">
        <f t="shared" si="66"/>
        <v/>
      </c>
      <c r="AS407" s="32">
        <f t="shared" si="67"/>
        <v>0</v>
      </c>
      <c r="AT407" s="140"/>
      <c r="AU407" s="140"/>
      <c r="AV407" s="140"/>
      <c r="AW407" s="140"/>
      <c r="AX407" s="140"/>
      <c r="AY407" s="140"/>
    </row>
    <row r="408" spans="1:51" ht="64.95" customHeight="1" thickBot="1" x14ac:dyDescent="0.35">
      <c r="A408" s="59"/>
      <c r="B408" s="60"/>
      <c r="C408" s="60"/>
      <c r="D408" s="61"/>
      <c r="E408" s="61"/>
      <c r="F408" s="127" t="s">
        <v>86</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6"/>
      <c r="AD408" s="96"/>
      <c r="AE408" s="113" t="str">
        <f t="shared" si="60"/>
        <v/>
      </c>
      <c r="AF408" s="19" t="str">
        <f t="shared" si="61"/>
        <v/>
      </c>
      <c r="AG408" s="47" t="str">
        <f t="shared" si="62"/>
        <v/>
      </c>
      <c r="AH408" s="50" t="str">
        <f t="shared" si="63"/>
        <v/>
      </c>
      <c r="AI408" s="35" t="str">
        <f t="shared" si="64"/>
        <v/>
      </c>
      <c r="AQ408" s="55" t="str">
        <f t="shared" si="65"/>
        <v/>
      </c>
      <c r="AR408" s="55" t="str">
        <f t="shared" si="66"/>
        <v/>
      </c>
      <c r="AS408" s="32">
        <f t="shared" si="67"/>
        <v>0</v>
      </c>
      <c r="AT408" s="140"/>
      <c r="AU408" s="140"/>
      <c r="AV408" s="140"/>
      <c r="AW408" s="140"/>
      <c r="AX408" s="140"/>
      <c r="AY408" s="140"/>
    </row>
    <row r="409" spans="1:51" ht="64.95" customHeight="1" thickBot="1" x14ac:dyDescent="0.35">
      <c r="A409" s="59"/>
      <c r="B409" s="60"/>
      <c r="C409" s="60"/>
      <c r="D409" s="61"/>
      <c r="E409" s="61"/>
      <c r="F409" s="127" t="s">
        <v>86</v>
      </c>
      <c r="G409" s="60"/>
      <c r="H409" s="80" t="str">
        <f t="shared" ref="H409:H472" si="68">IF(B409="","",SUMIF(O:O,A409,AA:AA))</f>
        <v/>
      </c>
      <c r="I409" s="80" t="str">
        <f t="shared" ref="I409:I472" si="69">IF(B409="","",(SUMIF(O:O,A409,AB:AB)+(SUMIF(O:O,A409,AC:AC))))</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6"/>
      <c r="AD409" s="96"/>
      <c r="AE409" s="113" t="str">
        <f t="shared" ref="AE409:AE472" si="71">IF(Z409="","",IF(OR(MONTH(Z409)=1,MONTH(Z409)=2,MONTH(Z409)=3),"1er",IF(OR(MONTH(Z409)=4,MONTH(Z409)=5,MONTH(Z409)=6),"2ème",IF(OR(MONTH(Z409)=7,MONTH(Z409)=8,MONTH(Z409)=9),"3ème",IF(OR(MONTH(Z409)=10,MONTH(Z409)=11,MONTH(Z409)=12),"4ème")))))</f>
        <v/>
      </c>
      <c r="AF409" s="19" t="str">
        <f t="shared" ref="AF409:AF472" si="72">IF(Z409="","",YEAR(Z409))</f>
        <v/>
      </c>
      <c r="AG409" s="47" t="str">
        <f t="shared" ref="AG409:AG472" si="73">IF(U409="","",U409)</f>
        <v/>
      </c>
      <c r="AH409" s="50" t="str">
        <f t="shared" ref="AH409:AH472" si="74">IF(S409="","",S409)</f>
        <v/>
      </c>
      <c r="AI409" s="35" t="str">
        <f t="shared" ref="AI409:AI472" si="75">IF(P409="","",P409&amp;" ("&amp;O409&amp;"_"&amp;ROW()&amp;")")</f>
        <v/>
      </c>
      <c r="AQ409" s="55" t="str">
        <f t="shared" ref="AQ409:AQ472" si="76">IF(T409="","",T409&amp;"1")</f>
        <v/>
      </c>
      <c r="AR409" s="55" t="str">
        <f t="shared" ref="AR409:AR472" si="77">IF(S409="","",S409&amp;"2")</f>
        <v/>
      </c>
      <c r="AS409" s="32">
        <f t="shared" si="67"/>
        <v>0</v>
      </c>
      <c r="AT409" s="140"/>
      <c r="AU409" s="140"/>
      <c r="AV409" s="140"/>
      <c r="AW409" s="140"/>
      <c r="AX409" s="140"/>
      <c r="AY409" s="140"/>
    </row>
    <row r="410" spans="1:51" ht="64.95" customHeight="1" thickBot="1" x14ac:dyDescent="0.35">
      <c r="A410" s="59"/>
      <c r="B410" s="60"/>
      <c r="C410" s="60"/>
      <c r="D410" s="61"/>
      <c r="E410" s="61"/>
      <c r="F410" s="127" t="s">
        <v>86</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6"/>
      <c r="AD410" s="96"/>
      <c r="AE410" s="113" t="str">
        <f t="shared" si="71"/>
        <v/>
      </c>
      <c r="AF410" s="19" t="str">
        <f t="shared" si="72"/>
        <v/>
      </c>
      <c r="AG410" s="47" t="str">
        <f t="shared" si="73"/>
        <v/>
      </c>
      <c r="AH410" s="50" t="str">
        <f t="shared" si="74"/>
        <v/>
      </c>
      <c r="AI410" s="35" t="str">
        <f t="shared" si="75"/>
        <v/>
      </c>
      <c r="AQ410" s="55" t="str">
        <f t="shared" si="76"/>
        <v/>
      </c>
      <c r="AR410" s="55" t="str">
        <f t="shared" si="77"/>
        <v/>
      </c>
      <c r="AS410" s="32">
        <f t="shared" ref="AS410:AS473" si="78">O410</f>
        <v>0</v>
      </c>
      <c r="AT410" s="140"/>
      <c r="AU410" s="140"/>
      <c r="AV410" s="140"/>
      <c r="AW410" s="140"/>
      <c r="AX410" s="140"/>
      <c r="AY410" s="140"/>
    </row>
    <row r="411" spans="1:51" ht="64.95" customHeight="1" thickBot="1" x14ac:dyDescent="0.35">
      <c r="A411" s="59"/>
      <c r="B411" s="60"/>
      <c r="C411" s="60"/>
      <c r="D411" s="61"/>
      <c r="E411" s="61"/>
      <c r="F411" s="127" t="s">
        <v>86</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6"/>
      <c r="AD411" s="96"/>
      <c r="AE411" s="113" t="str">
        <f t="shared" si="71"/>
        <v/>
      </c>
      <c r="AF411" s="19" t="str">
        <f t="shared" si="72"/>
        <v/>
      </c>
      <c r="AG411" s="47" t="str">
        <f t="shared" si="73"/>
        <v/>
      </c>
      <c r="AH411" s="50" t="str">
        <f t="shared" si="74"/>
        <v/>
      </c>
      <c r="AI411" s="35" t="str">
        <f t="shared" si="75"/>
        <v/>
      </c>
      <c r="AQ411" s="55" t="str">
        <f t="shared" si="76"/>
        <v/>
      </c>
      <c r="AR411" s="55" t="str">
        <f t="shared" si="77"/>
        <v/>
      </c>
      <c r="AS411" s="32">
        <f t="shared" si="78"/>
        <v>0</v>
      </c>
      <c r="AT411" s="140"/>
      <c r="AU411" s="140"/>
      <c r="AV411" s="140"/>
      <c r="AW411" s="140"/>
      <c r="AX411" s="140"/>
      <c r="AY411" s="140"/>
    </row>
    <row r="412" spans="1:51" ht="64.95" customHeight="1" thickBot="1" x14ac:dyDescent="0.35">
      <c r="A412" s="59"/>
      <c r="B412" s="60"/>
      <c r="C412" s="60"/>
      <c r="D412" s="61"/>
      <c r="E412" s="61"/>
      <c r="F412" s="127" t="s">
        <v>86</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6"/>
      <c r="AD412" s="96"/>
      <c r="AE412" s="113" t="str">
        <f t="shared" si="71"/>
        <v/>
      </c>
      <c r="AF412" s="19" t="str">
        <f t="shared" si="72"/>
        <v/>
      </c>
      <c r="AG412" s="47" t="str">
        <f t="shared" si="73"/>
        <v/>
      </c>
      <c r="AH412" s="50" t="str">
        <f t="shared" si="74"/>
        <v/>
      </c>
      <c r="AI412" s="35" t="str">
        <f t="shared" si="75"/>
        <v/>
      </c>
      <c r="AQ412" s="55" t="str">
        <f t="shared" si="76"/>
        <v/>
      </c>
      <c r="AR412" s="55" t="str">
        <f t="shared" si="77"/>
        <v/>
      </c>
      <c r="AS412" s="32">
        <f t="shared" si="78"/>
        <v>0</v>
      </c>
      <c r="AT412" s="140"/>
      <c r="AU412" s="140"/>
      <c r="AV412" s="140"/>
      <c r="AW412" s="140"/>
      <c r="AX412" s="140"/>
      <c r="AY412" s="140"/>
    </row>
    <row r="413" spans="1:51" ht="64.95" customHeight="1" thickBot="1" x14ac:dyDescent="0.35">
      <c r="A413" s="59"/>
      <c r="B413" s="60"/>
      <c r="C413" s="60"/>
      <c r="D413" s="61"/>
      <c r="E413" s="61"/>
      <c r="F413" s="127" t="s">
        <v>86</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6"/>
      <c r="AD413" s="96"/>
      <c r="AE413" s="113" t="str">
        <f t="shared" si="71"/>
        <v/>
      </c>
      <c r="AF413" s="19" t="str">
        <f t="shared" si="72"/>
        <v/>
      </c>
      <c r="AG413" s="47" t="str">
        <f t="shared" si="73"/>
        <v/>
      </c>
      <c r="AH413" s="50" t="str">
        <f t="shared" si="74"/>
        <v/>
      </c>
      <c r="AI413" s="35" t="str">
        <f t="shared" si="75"/>
        <v/>
      </c>
      <c r="AQ413" s="55" t="str">
        <f t="shared" si="76"/>
        <v/>
      </c>
      <c r="AR413" s="55" t="str">
        <f t="shared" si="77"/>
        <v/>
      </c>
      <c r="AS413" s="32">
        <f t="shared" si="78"/>
        <v>0</v>
      </c>
      <c r="AT413" s="140"/>
      <c r="AU413" s="140"/>
      <c r="AV413" s="140"/>
      <c r="AW413" s="140"/>
      <c r="AX413" s="140"/>
      <c r="AY413" s="140"/>
    </row>
    <row r="414" spans="1:51" ht="64.95" customHeight="1" thickBot="1" x14ac:dyDescent="0.35">
      <c r="A414" s="59"/>
      <c r="B414" s="60"/>
      <c r="C414" s="60"/>
      <c r="D414" s="61"/>
      <c r="E414" s="61"/>
      <c r="F414" s="127" t="s">
        <v>86</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6"/>
      <c r="AD414" s="96"/>
      <c r="AE414" s="113" t="str">
        <f t="shared" si="71"/>
        <v/>
      </c>
      <c r="AF414" s="19" t="str">
        <f t="shared" si="72"/>
        <v/>
      </c>
      <c r="AG414" s="47" t="str">
        <f t="shared" si="73"/>
        <v/>
      </c>
      <c r="AH414" s="50" t="str">
        <f t="shared" si="74"/>
        <v/>
      </c>
      <c r="AI414" s="35" t="str">
        <f t="shared" si="75"/>
        <v/>
      </c>
      <c r="AQ414" s="55" t="str">
        <f t="shared" si="76"/>
        <v/>
      </c>
      <c r="AR414" s="55" t="str">
        <f t="shared" si="77"/>
        <v/>
      </c>
      <c r="AS414" s="32">
        <f t="shared" si="78"/>
        <v>0</v>
      </c>
      <c r="AT414" s="140"/>
      <c r="AU414" s="140"/>
      <c r="AV414" s="140"/>
      <c r="AW414" s="140"/>
      <c r="AX414" s="140"/>
      <c r="AY414" s="140"/>
    </row>
    <row r="415" spans="1:51" ht="64.95" customHeight="1" thickBot="1" x14ac:dyDescent="0.35">
      <c r="A415" s="59"/>
      <c r="B415" s="60"/>
      <c r="C415" s="60"/>
      <c r="D415" s="61"/>
      <c r="E415" s="61"/>
      <c r="F415" s="127" t="s">
        <v>86</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6"/>
      <c r="AD415" s="96"/>
      <c r="AE415" s="113" t="str">
        <f t="shared" si="71"/>
        <v/>
      </c>
      <c r="AF415" s="19" t="str">
        <f t="shared" si="72"/>
        <v/>
      </c>
      <c r="AG415" s="47" t="str">
        <f t="shared" si="73"/>
        <v/>
      </c>
      <c r="AH415" s="50" t="str">
        <f t="shared" si="74"/>
        <v/>
      </c>
      <c r="AI415" s="35" t="str">
        <f t="shared" si="75"/>
        <v/>
      </c>
      <c r="AQ415" s="55" t="str">
        <f t="shared" si="76"/>
        <v/>
      </c>
      <c r="AR415" s="55" t="str">
        <f t="shared" si="77"/>
        <v/>
      </c>
      <c r="AS415" s="32">
        <f t="shared" si="78"/>
        <v>0</v>
      </c>
      <c r="AT415" s="140"/>
      <c r="AU415" s="140"/>
      <c r="AV415" s="140"/>
      <c r="AW415" s="140"/>
      <c r="AX415" s="140"/>
      <c r="AY415" s="140"/>
    </row>
    <row r="416" spans="1:51" ht="64.95" customHeight="1" thickBot="1" x14ac:dyDescent="0.35">
      <c r="A416" s="59"/>
      <c r="B416" s="60"/>
      <c r="C416" s="60"/>
      <c r="D416" s="61"/>
      <c r="E416" s="61"/>
      <c r="F416" s="127" t="s">
        <v>86</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6"/>
      <c r="AD416" s="96"/>
      <c r="AE416" s="113" t="str">
        <f t="shared" si="71"/>
        <v/>
      </c>
      <c r="AF416" s="19" t="str">
        <f t="shared" si="72"/>
        <v/>
      </c>
      <c r="AG416" s="47" t="str">
        <f t="shared" si="73"/>
        <v/>
      </c>
      <c r="AH416" s="50" t="str">
        <f t="shared" si="74"/>
        <v/>
      </c>
      <c r="AI416" s="35" t="str">
        <f t="shared" si="75"/>
        <v/>
      </c>
      <c r="AQ416" s="55" t="str">
        <f t="shared" si="76"/>
        <v/>
      </c>
      <c r="AR416" s="55" t="str">
        <f t="shared" si="77"/>
        <v/>
      </c>
      <c r="AS416" s="32">
        <f t="shared" si="78"/>
        <v>0</v>
      </c>
      <c r="AT416" s="140"/>
      <c r="AU416" s="140"/>
      <c r="AV416" s="140"/>
      <c r="AW416" s="140"/>
      <c r="AX416" s="140"/>
      <c r="AY416" s="140"/>
    </row>
    <row r="417" spans="1:51" ht="64.95" customHeight="1" thickBot="1" x14ac:dyDescent="0.35">
      <c r="A417" s="59"/>
      <c r="B417" s="60"/>
      <c r="C417" s="60"/>
      <c r="D417" s="61"/>
      <c r="E417" s="61"/>
      <c r="F417" s="127" t="s">
        <v>86</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6"/>
      <c r="AD417" s="96"/>
      <c r="AE417" s="113" t="str">
        <f t="shared" si="71"/>
        <v/>
      </c>
      <c r="AF417" s="19" t="str">
        <f t="shared" si="72"/>
        <v/>
      </c>
      <c r="AG417" s="47" t="str">
        <f t="shared" si="73"/>
        <v/>
      </c>
      <c r="AH417" s="50" t="str">
        <f t="shared" si="74"/>
        <v/>
      </c>
      <c r="AI417" s="35" t="str">
        <f t="shared" si="75"/>
        <v/>
      </c>
      <c r="AQ417" s="55" t="str">
        <f t="shared" si="76"/>
        <v/>
      </c>
      <c r="AR417" s="55" t="str">
        <f t="shared" si="77"/>
        <v/>
      </c>
      <c r="AS417" s="32">
        <f t="shared" si="78"/>
        <v>0</v>
      </c>
      <c r="AT417" s="140"/>
      <c r="AU417" s="140"/>
      <c r="AV417" s="140"/>
      <c r="AW417" s="140"/>
      <c r="AX417" s="140"/>
      <c r="AY417" s="140"/>
    </row>
    <row r="418" spans="1:51" ht="64.95" customHeight="1" thickBot="1" x14ac:dyDescent="0.35">
      <c r="A418" s="59"/>
      <c r="B418" s="60"/>
      <c r="C418" s="60"/>
      <c r="D418" s="61"/>
      <c r="E418" s="61"/>
      <c r="F418" s="127" t="s">
        <v>86</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6"/>
      <c r="AD418" s="96"/>
      <c r="AE418" s="113" t="str">
        <f t="shared" si="71"/>
        <v/>
      </c>
      <c r="AF418" s="19" t="str">
        <f t="shared" si="72"/>
        <v/>
      </c>
      <c r="AG418" s="47" t="str">
        <f t="shared" si="73"/>
        <v/>
      </c>
      <c r="AH418" s="50" t="str">
        <f t="shared" si="74"/>
        <v/>
      </c>
      <c r="AI418" s="35" t="str">
        <f t="shared" si="75"/>
        <v/>
      </c>
      <c r="AQ418" s="55" t="str">
        <f t="shared" si="76"/>
        <v/>
      </c>
      <c r="AR418" s="55" t="str">
        <f t="shared" si="77"/>
        <v/>
      </c>
      <c r="AS418" s="32">
        <f t="shared" si="78"/>
        <v>0</v>
      </c>
      <c r="AT418" s="140"/>
      <c r="AU418" s="140"/>
      <c r="AV418" s="140"/>
      <c r="AW418" s="140"/>
      <c r="AX418" s="140"/>
      <c r="AY418" s="140"/>
    </row>
    <row r="419" spans="1:51" ht="64.95" customHeight="1" thickBot="1" x14ac:dyDescent="0.35">
      <c r="A419" s="59"/>
      <c r="B419" s="60"/>
      <c r="C419" s="60"/>
      <c r="D419" s="61"/>
      <c r="E419" s="61"/>
      <c r="F419" s="127" t="s">
        <v>86</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6"/>
      <c r="AD419" s="96"/>
      <c r="AE419" s="113" t="str">
        <f t="shared" si="71"/>
        <v/>
      </c>
      <c r="AF419" s="19" t="str">
        <f t="shared" si="72"/>
        <v/>
      </c>
      <c r="AG419" s="47" t="str">
        <f t="shared" si="73"/>
        <v/>
      </c>
      <c r="AH419" s="50" t="str">
        <f t="shared" si="74"/>
        <v/>
      </c>
      <c r="AI419" s="35" t="str">
        <f t="shared" si="75"/>
        <v/>
      </c>
      <c r="AQ419" s="55" t="str">
        <f t="shared" si="76"/>
        <v/>
      </c>
      <c r="AR419" s="55" t="str">
        <f t="shared" si="77"/>
        <v/>
      </c>
      <c r="AS419" s="32">
        <f t="shared" si="78"/>
        <v>0</v>
      </c>
      <c r="AT419" s="140"/>
      <c r="AU419" s="140"/>
      <c r="AV419" s="140"/>
      <c r="AW419" s="140"/>
      <c r="AX419" s="140"/>
      <c r="AY419" s="140"/>
    </row>
    <row r="420" spans="1:51" ht="64.95" customHeight="1" thickBot="1" x14ac:dyDescent="0.35">
      <c r="A420" s="59"/>
      <c r="B420" s="60"/>
      <c r="C420" s="60"/>
      <c r="D420" s="61"/>
      <c r="E420" s="61"/>
      <c r="F420" s="127" t="s">
        <v>86</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6"/>
      <c r="AD420" s="96"/>
      <c r="AE420" s="113" t="str">
        <f t="shared" si="71"/>
        <v/>
      </c>
      <c r="AF420" s="19" t="str">
        <f t="shared" si="72"/>
        <v/>
      </c>
      <c r="AG420" s="47" t="str">
        <f t="shared" si="73"/>
        <v/>
      </c>
      <c r="AH420" s="50" t="str">
        <f t="shared" si="74"/>
        <v/>
      </c>
      <c r="AI420" s="35" t="str">
        <f t="shared" si="75"/>
        <v/>
      </c>
      <c r="AQ420" s="55" t="str">
        <f t="shared" si="76"/>
        <v/>
      </c>
      <c r="AR420" s="55" t="str">
        <f t="shared" si="77"/>
        <v/>
      </c>
      <c r="AS420" s="32">
        <f t="shared" si="78"/>
        <v>0</v>
      </c>
      <c r="AT420" s="140"/>
      <c r="AU420" s="140"/>
      <c r="AV420" s="140"/>
      <c r="AW420" s="140"/>
      <c r="AX420" s="140"/>
      <c r="AY420" s="140"/>
    </row>
    <row r="421" spans="1:51" ht="64.95" customHeight="1" thickBot="1" x14ac:dyDescent="0.35">
      <c r="A421" s="59"/>
      <c r="B421" s="60"/>
      <c r="C421" s="60"/>
      <c r="D421" s="61"/>
      <c r="E421" s="61"/>
      <c r="F421" s="127" t="s">
        <v>86</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6"/>
      <c r="AD421" s="96"/>
      <c r="AE421" s="113" t="str">
        <f t="shared" si="71"/>
        <v/>
      </c>
      <c r="AF421" s="19" t="str">
        <f t="shared" si="72"/>
        <v/>
      </c>
      <c r="AG421" s="47" t="str">
        <f t="shared" si="73"/>
        <v/>
      </c>
      <c r="AH421" s="50" t="str">
        <f t="shared" si="74"/>
        <v/>
      </c>
      <c r="AI421" s="35" t="str">
        <f t="shared" si="75"/>
        <v/>
      </c>
      <c r="AQ421" s="55" t="str">
        <f t="shared" si="76"/>
        <v/>
      </c>
      <c r="AR421" s="55" t="str">
        <f t="shared" si="77"/>
        <v/>
      </c>
      <c r="AS421" s="32">
        <f t="shared" si="78"/>
        <v>0</v>
      </c>
      <c r="AT421" s="140"/>
      <c r="AU421" s="140"/>
      <c r="AV421" s="140"/>
      <c r="AW421" s="140"/>
      <c r="AX421" s="140"/>
      <c r="AY421" s="140"/>
    </row>
    <row r="422" spans="1:51" ht="64.95" customHeight="1" thickBot="1" x14ac:dyDescent="0.35">
      <c r="A422" s="59"/>
      <c r="B422" s="60"/>
      <c r="C422" s="60"/>
      <c r="D422" s="61"/>
      <c r="E422" s="61"/>
      <c r="F422" s="127" t="s">
        <v>86</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6"/>
      <c r="AD422" s="96"/>
      <c r="AE422" s="113" t="str">
        <f t="shared" si="71"/>
        <v/>
      </c>
      <c r="AF422" s="19" t="str">
        <f t="shared" si="72"/>
        <v/>
      </c>
      <c r="AG422" s="47" t="str">
        <f t="shared" si="73"/>
        <v/>
      </c>
      <c r="AH422" s="50" t="str">
        <f t="shared" si="74"/>
        <v/>
      </c>
      <c r="AI422" s="35" t="str">
        <f t="shared" si="75"/>
        <v/>
      </c>
      <c r="AQ422" s="55" t="str">
        <f t="shared" si="76"/>
        <v/>
      </c>
      <c r="AR422" s="55" t="str">
        <f t="shared" si="77"/>
        <v/>
      </c>
      <c r="AS422" s="32">
        <f t="shared" si="78"/>
        <v>0</v>
      </c>
      <c r="AT422" s="140"/>
      <c r="AU422" s="140"/>
      <c r="AV422" s="140"/>
      <c r="AW422" s="140"/>
      <c r="AX422" s="140"/>
      <c r="AY422" s="140"/>
    </row>
    <row r="423" spans="1:51" ht="64.95" customHeight="1" thickBot="1" x14ac:dyDescent="0.35">
      <c r="A423" s="59"/>
      <c r="B423" s="60"/>
      <c r="C423" s="60"/>
      <c r="D423" s="61"/>
      <c r="E423" s="61"/>
      <c r="F423" s="127" t="s">
        <v>86</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6"/>
      <c r="AD423" s="96"/>
      <c r="AE423" s="113" t="str">
        <f t="shared" si="71"/>
        <v/>
      </c>
      <c r="AF423" s="19" t="str">
        <f t="shared" si="72"/>
        <v/>
      </c>
      <c r="AG423" s="47" t="str">
        <f t="shared" si="73"/>
        <v/>
      </c>
      <c r="AH423" s="50" t="str">
        <f t="shared" si="74"/>
        <v/>
      </c>
      <c r="AI423" s="35" t="str">
        <f t="shared" si="75"/>
        <v/>
      </c>
      <c r="AQ423" s="55" t="str">
        <f t="shared" si="76"/>
        <v/>
      </c>
      <c r="AR423" s="55" t="str">
        <f t="shared" si="77"/>
        <v/>
      </c>
      <c r="AS423" s="32">
        <f t="shared" si="78"/>
        <v>0</v>
      </c>
      <c r="AT423" s="140"/>
      <c r="AU423" s="140"/>
      <c r="AV423" s="140"/>
      <c r="AW423" s="140"/>
      <c r="AX423" s="140"/>
      <c r="AY423" s="140"/>
    </row>
    <row r="424" spans="1:51" ht="64.95" customHeight="1" thickBot="1" x14ac:dyDescent="0.35">
      <c r="A424" s="59"/>
      <c r="B424" s="60"/>
      <c r="C424" s="60"/>
      <c r="D424" s="61"/>
      <c r="E424" s="61"/>
      <c r="F424" s="127" t="s">
        <v>86</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6"/>
      <c r="AD424" s="96"/>
      <c r="AE424" s="113" t="str">
        <f t="shared" si="71"/>
        <v/>
      </c>
      <c r="AF424" s="19" t="str">
        <f t="shared" si="72"/>
        <v/>
      </c>
      <c r="AG424" s="47" t="str">
        <f t="shared" si="73"/>
        <v/>
      </c>
      <c r="AH424" s="50" t="str">
        <f t="shared" si="74"/>
        <v/>
      </c>
      <c r="AI424" s="35" t="str">
        <f t="shared" si="75"/>
        <v/>
      </c>
      <c r="AQ424" s="55" t="str">
        <f t="shared" si="76"/>
        <v/>
      </c>
      <c r="AR424" s="55" t="str">
        <f t="shared" si="77"/>
        <v/>
      </c>
      <c r="AS424" s="32">
        <f t="shared" si="78"/>
        <v>0</v>
      </c>
      <c r="AT424" s="140"/>
      <c r="AU424" s="140"/>
      <c r="AV424" s="140"/>
      <c r="AW424" s="140"/>
      <c r="AX424" s="140"/>
      <c r="AY424" s="140"/>
    </row>
    <row r="425" spans="1:51" ht="64.95" customHeight="1" thickBot="1" x14ac:dyDescent="0.35">
      <c r="A425" s="59"/>
      <c r="B425" s="60"/>
      <c r="C425" s="60"/>
      <c r="D425" s="61"/>
      <c r="E425" s="61"/>
      <c r="F425" s="127" t="s">
        <v>86</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6"/>
      <c r="AD425" s="96"/>
      <c r="AE425" s="113" t="str">
        <f t="shared" si="71"/>
        <v/>
      </c>
      <c r="AF425" s="19" t="str">
        <f t="shared" si="72"/>
        <v/>
      </c>
      <c r="AG425" s="47" t="str">
        <f t="shared" si="73"/>
        <v/>
      </c>
      <c r="AH425" s="50" t="str">
        <f t="shared" si="74"/>
        <v/>
      </c>
      <c r="AI425" s="35" t="str">
        <f t="shared" si="75"/>
        <v/>
      </c>
      <c r="AQ425" s="55" t="str">
        <f t="shared" si="76"/>
        <v/>
      </c>
      <c r="AR425" s="55" t="str">
        <f t="shared" si="77"/>
        <v/>
      </c>
      <c r="AS425" s="32">
        <f t="shared" si="78"/>
        <v>0</v>
      </c>
      <c r="AT425" s="140"/>
      <c r="AU425" s="140"/>
      <c r="AV425" s="140"/>
      <c r="AW425" s="140"/>
      <c r="AX425" s="140"/>
      <c r="AY425" s="140"/>
    </row>
    <row r="426" spans="1:51" ht="64.95" customHeight="1" thickBot="1" x14ac:dyDescent="0.35">
      <c r="A426" s="59"/>
      <c r="B426" s="60"/>
      <c r="C426" s="60"/>
      <c r="D426" s="61"/>
      <c r="E426" s="61"/>
      <c r="F426" s="127" t="s">
        <v>86</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6"/>
      <c r="AD426" s="96"/>
      <c r="AE426" s="113" t="str">
        <f t="shared" si="71"/>
        <v/>
      </c>
      <c r="AF426" s="19" t="str">
        <f t="shared" si="72"/>
        <v/>
      </c>
      <c r="AG426" s="47" t="str">
        <f t="shared" si="73"/>
        <v/>
      </c>
      <c r="AH426" s="50" t="str">
        <f t="shared" si="74"/>
        <v/>
      </c>
      <c r="AI426" s="35" t="str">
        <f t="shared" si="75"/>
        <v/>
      </c>
      <c r="AQ426" s="55" t="str">
        <f t="shared" si="76"/>
        <v/>
      </c>
      <c r="AR426" s="55" t="str">
        <f t="shared" si="77"/>
        <v/>
      </c>
      <c r="AS426" s="32">
        <f t="shared" si="78"/>
        <v>0</v>
      </c>
      <c r="AT426" s="140"/>
      <c r="AU426" s="140"/>
      <c r="AV426" s="140"/>
      <c r="AW426" s="140"/>
      <c r="AX426" s="140"/>
      <c r="AY426" s="140"/>
    </row>
    <row r="427" spans="1:51" ht="64.95" customHeight="1" thickBot="1" x14ac:dyDescent="0.35">
      <c r="A427" s="59"/>
      <c r="B427" s="60"/>
      <c r="C427" s="60"/>
      <c r="D427" s="61"/>
      <c r="E427" s="61"/>
      <c r="F427" s="127" t="s">
        <v>86</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6"/>
      <c r="AD427" s="96"/>
      <c r="AE427" s="113" t="str">
        <f t="shared" si="71"/>
        <v/>
      </c>
      <c r="AF427" s="19" t="str">
        <f t="shared" si="72"/>
        <v/>
      </c>
      <c r="AG427" s="47" t="str">
        <f t="shared" si="73"/>
        <v/>
      </c>
      <c r="AH427" s="50" t="str">
        <f t="shared" si="74"/>
        <v/>
      </c>
      <c r="AI427" s="35" t="str">
        <f t="shared" si="75"/>
        <v/>
      </c>
      <c r="AQ427" s="55" t="str">
        <f t="shared" si="76"/>
        <v/>
      </c>
      <c r="AR427" s="55" t="str">
        <f t="shared" si="77"/>
        <v/>
      </c>
      <c r="AS427" s="32">
        <f t="shared" si="78"/>
        <v>0</v>
      </c>
      <c r="AT427" s="140"/>
      <c r="AU427" s="140"/>
      <c r="AV427" s="140"/>
      <c r="AW427" s="140"/>
      <c r="AX427" s="140"/>
      <c r="AY427" s="140"/>
    </row>
    <row r="428" spans="1:51" ht="64.95" customHeight="1" thickBot="1" x14ac:dyDescent="0.35">
      <c r="A428" s="59"/>
      <c r="B428" s="60"/>
      <c r="C428" s="60"/>
      <c r="D428" s="61"/>
      <c r="E428" s="61"/>
      <c r="F428" s="127" t="s">
        <v>86</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6"/>
      <c r="AD428" s="96"/>
      <c r="AE428" s="113" t="str">
        <f t="shared" si="71"/>
        <v/>
      </c>
      <c r="AF428" s="19" t="str">
        <f t="shared" si="72"/>
        <v/>
      </c>
      <c r="AG428" s="47" t="str">
        <f t="shared" si="73"/>
        <v/>
      </c>
      <c r="AH428" s="50" t="str">
        <f t="shared" si="74"/>
        <v/>
      </c>
      <c r="AI428" s="35" t="str">
        <f t="shared" si="75"/>
        <v/>
      </c>
      <c r="AQ428" s="55" t="str">
        <f t="shared" si="76"/>
        <v/>
      </c>
      <c r="AR428" s="55" t="str">
        <f t="shared" si="77"/>
        <v/>
      </c>
      <c r="AS428" s="32">
        <f t="shared" si="78"/>
        <v>0</v>
      </c>
      <c r="AT428" s="140"/>
      <c r="AU428" s="140"/>
      <c r="AV428" s="140"/>
      <c r="AW428" s="140"/>
      <c r="AX428" s="140"/>
      <c r="AY428" s="140"/>
    </row>
    <row r="429" spans="1:51" ht="64.95" customHeight="1" thickBot="1" x14ac:dyDescent="0.35">
      <c r="A429" s="59"/>
      <c r="B429" s="60"/>
      <c r="C429" s="60"/>
      <c r="D429" s="61"/>
      <c r="E429" s="61"/>
      <c r="F429" s="127" t="s">
        <v>86</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6"/>
      <c r="AD429" s="96"/>
      <c r="AE429" s="113" t="str">
        <f t="shared" si="71"/>
        <v/>
      </c>
      <c r="AF429" s="19" t="str">
        <f t="shared" si="72"/>
        <v/>
      </c>
      <c r="AG429" s="47" t="str">
        <f t="shared" si="73"/>
        <v/>
      </c>
      <c r="AH429" s="50" t="str">
        <f t="shared" si="74"/>
        <v/>
      </c>
      <c r="AI429" s="35" t="str">
        <f t="shared" si="75"/>
        <v/>
      </c>
      <c r="AQ429" s="55" t="str">
        <f t="shared" si="76"/>
        <v/>
      </c>
      <c r="AR429" s="55" t="str">
        <f t="shared" si="77"/>
        <v/>
      </c>
      <c r="AS429" s="32">
        <f t="shared" si="78"/>
        <v>0</v>
      </c>
      <c r="AT429" s="140"/>
      <c r="AU429" s="140"/>
      <c r="AV429" s="140"/>
      <c r="AW429" s="140"/>
      <c r="AX429" s="140"/>
      <c r="AY429" s="140"/>
    </row>
    <row r="430" spans="1:51" ht="64.95" customHeight="1" thickBot="1" x14ac:dyDescent="0.35">
      <c r="A430" s="59"/>
      <c r="B430" s="60"/>
      <c r="C430" s="60"/>
      <c r="D430" s="61"/>
      <c r="E430" s="61"/>
      <c r="F430" s="127" t="s">
        <v>86</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6"/>
      <c r="AD430" s="96"/>
      <c r="AE430" s="113" t="str">
        <f t="shared" si="71"/>
        <v/>
      </c>
      <c r="AF430" s="19" t="str">
        <f t="shared" si="72"/>
        <v/>
      </c>
      <c r="AG430" s="47" t="str">
        <f t="shared" si="73"/>
        <v/>
      </c>
      <c r="AH430" s="50" t="str">
        <f t="shared" si="74"/>
        <v/>
      </c>
      <c r="AI430" s="35" t="str">
        <f t="shared" si="75"/>
        <v/>
      </c>
      <c r="AQ430" s="55" t="str">
        <f t="shared" si="76"/>
        <v/>
      </c>
      <c r="AR430" s="55" t="str">
        <f t="shared" si="77"/>
        <v/>
      </c>
      <c r="AS430" s="32">
        <f t="shared" si="78"/>
        <v>0</v>
      </c>
      <c r="AT430" s="140"/>
      <c r="AU430" s="140"/>
      <c r="AV430" s="140"/>
      <c r="AW430" s="140"/>
      <c r="AX430" s="140"/>
      <c r="AY430" s="140"/>
    </row>
    <row r="431" spans="1:51" ht="64.95" customHeight="1" thickBot="1" x14ac:dyDescent="0.35">
      <c r="A431" s="59"/>
      <c r="B431" s="60"/>
      <c r="C431" s="60"/>
      <c r="D431" s="61"/>
      <c r="E431" s="61"/>
      <c r="F431" s="127" t="s">
        <v>86</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6"/>
      <c r="AD431" s="96"/>
      <c r="AE431" s="113" t="str">
        <f t="shared" si="71"/>
        <v/>
      </c>
      <c r="AF431" s="19" t="str">
        <f t="shared" si="72"/>
        <v/>
      </c>
      <c r="AG431" s="47" t="str">
        <f t="shared" si="73"/>
        <v/>
      </c>
      <c r="AH431" s="50" t="str">
        <f t="shared" si="74"/>
        <v/>
      </c>
      <c r="AI431" s="35" t="str">
        <f t="shared" si="75"/>
        <v/>
      </c>
      <c r="AQ431" s="55" t="str">
        <f t="shared" si="76"/>
        <v/>
      </c>
      <c r="AR431" s="55" t="str">
        <f t="shared" si="77"/>
        <v/>
      </c>
      <c r="AS431" s="32">
        <f t="shared" si="78"/>
        <v>0</v>
      </c>
      <c r="AT431" s="140"/>
      <c r="AU431" s="140"/>
      <c r="AV431" s="140"/>
      <c r="AW431" s="140"/>
      <c r="AX431" s="140"/>
      <c r="AY431" s="140"/>
    </row>
    <row r="432" spans="1:51" ht="64.95" customHeight="1" thickBot="1" x14ac:dyDescent="0.35">
      <c r="A432" s="59"/>
      <c r="B432" s="60"/>
      <c r="C432" s="60"/>
      <c r="D432" s="61"/>
      <c r="E432" s="61"/>
      <c r="F432" s="127" t="s">
        <v>86</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6"/>
      <c r="AD432" s="96"/>
      <c r="AE432" s="113" t="str">
        <f t="shared" si="71"/>
        <v/>
      </c>
      <c r="AF432" s="19" t="str">
        <f t="shared" si="72"/>
        <v/>
      </c>
      <c r="AG432" s="47" t="str">
        <f t="shared" si="73"/>
        <v/>
      </c>
      <c r="AH432" s="50" t="str">
        <f t="shared" si="74"/>
        <v/>
      </c>
      <c r="AI432" s="35" t="str">
        <f t="shared" si="75"/>
        <v/>
      </c>
      <c r="AQ432" s="55" t="str">
        <f t="shared" si="76"/>
        <v/>
      </c>
      <c r="AR432" s="55" t="str">
        <f t="shared" si="77"/>
        <v/>
      </c>
      <c r="AS432" s="32">
        <f t="shared" si="78"/>
        <v>0</v>
      </c>
      <c r="AT432" s="140"/>
      <c r="AU432" s="140"/>
      <c r="AV432" s="140"/>
      <c r="AW432" s="140"/>
      <c r="AX432" s="140"/>
      <c r="AY432" s="140"/>
    </row>
    <row r="433" spans="1:51" ht="64.95" customHeight="1" thickBot="1" x14ac:dyDescent="0.35">
      <c r="A433" s="59"/>
      <c r="B433" s="60"/>
      <c r="C433" s="60"/>
      <c r="D433" s="61"/>
      <c r="E433" s="61"/>
      <c r="F433" s="127" t="s">
        <v>86</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6"/>
      <c r="AD433" s="96"/>
      <c r="AE433" s="113" t="str">
        <f t="shared" si="71"/>
        <v/>
      </c>
      <c r="AF433" s="19" t="str">
        <f t="shared" si="72"/>
        <v/>
      </c>
      <c r="AG433" s="47" t="str">
        <f t="shared" si="73"/>
        <v/>
      </c>
      <c r="AH433" s="50" t="str">
        <f t="shared" si="74"/>
        <v/>
      </c>
      <c r="AI433" s="35" t="str">
        <f t="shared" si="75"/>
        <v/>
      </c>
      <c r="AQ433" s="55" t="str">
        <f t="shared" si="76"/>
        <v/>
      </c>
      <c r="AR433" s="55" t="str">
        <f t="shared" si="77"/>
        <v/>
      </c>
      <c r="AS433" s="32">
        <f t="shared" si="78"/>
        <v>0</v>
      </c>
      <c r="AT433" s="140"/>
      <c r="AU433" s="140"/>
      <c r="AV433" s="140"/>
      <c r="AW433" s="140"/>
      <c r="AX433" s="140"/>
      <c r="AY433" s="140"/>
    </row>
    <row r="434" spans="1:51" ht="64.95" customHeight="1" thickBot="1" x14ac:dyDescent="0.35">
      <c r="A434" s="59"/>
      <c r="B434" s="60"/>
      <c r="C434" s="60"/>
      <c r="D434" s="61"/>
      <c r="E434" s="61"/>
      <c r="F434" s="127" t="s">
        <v>86</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6"/>
      <c r="AD434" s="96"/>
      <c r="AE434" s="113" t="str">
        <f t="shared" si="71"/>
        <v/>
      </c>
      <c r="AF434" s="19" t="str">
        <f t="shared" si="72"/>
        <v/>
      </c>
      <c r="AG434" s="47" t="str">
        <f t="shared" si="73"/>
        <v/>
      </c>
      <c r="AH434" s="50" t="str">
        <f t="shared" si="74"/>
        <v/>
      </c>
      <c r="AI434" s="35" t="str">
        <f t="shared" si="75"/>
        <v/>
      </c>
      <c r="AQ434" s="55" t="str">
        <f t="shared" si="76"/>
        <v/>
      </c>
      <c r="AR434" s="55" t="str">
        <f t="shared" si="77"/>
        <v/>
      </c>
      <c r="AS434" s="32">
        <f t="shared" si="78"/>
        <v>0</v>
      </c>
      <c r="AT434" s="140"/>
      <c r="AU434" s="140"/>
      <c r="AV434" s="140"/>
      <c r="AW434" s="140"/>
      <c r="AX434" s="140"/>
      <c r="AY434" s="140"/>
    </row>
    <row r="435" spans="1:51" ht="64.95" customHeight="1" thickBot="1" x14ac:dyDescent="0.35">
      <c r="A435" s="59"/>
      <c r="B435" s="60"/>
      <c r="C435" s="60"/>
      <c r="D435" s="61"/>
      <c r="E435" s="61"/>
      <c r="F435" s="127" t="s">
        <v>86</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6"/>
      <c r="AD435" s="96"/>
      <c r="AE435" s="113" t="str">
        <f t="shared" si="71"/>
        <v/>
      </c>
      <c r="AF435" s="19" t="str">
        <f t="shared" si="72"/>
        <v/>
      </c>
      <c r="AG435" s="47" t="str">
        <f t="shared" si="73"/>
        <v/>
      </c>
      <c r="AH435" s="50" t="str">
        <f t="shared" si="74"/>
        <v/>
      </c>
      <c r="AI435" s="35" t="str">
        <f t="shared" si="75"/>
        <v/>
      </c>
      <c r="AQ435" s="55" t="str">
        <f t="shared" si="76"/>
        <v/>
      </c>
      <c r="AR435" s="55" t="str">
        <f t="shared" si="77"/>
        <v/>
      </c>
      <c r="AS435" s="32">
        <f t="shared" si="78"/>
        <v>0</v>
      </c>
      <c r="AT435" s="140"/>
      <c r="AU435" s="140"/>
      <c r="AV435" s="140"/>
      <c r="AW435" s="140"/>
      <c r="AX435" s="140"/>
      <c r="AY435" s="140"/>
    </row>
    <row r="436" spans="1:51" ht="64.95" customHeight="1" thickBot="1" x14ac:dyDescent="0.35">
      <c r="A436" s="59"/>
      <c r="B436" s="60"/>
      <c r="C436" s="60"/>
      <c r="D436" s="61"/>
      <c r="E436" s="61"/>
      <c r="F436" s="127" t="s">
        <v>86</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6"/>
      <c r="AD436" s="96"/>
      <c r="AE436" s="113" t="str">
        <f t="shared" si="71"/>
        <v/>
      </c>
      <c r="AF436" s="19" t="str">
        <f t="shared" si="72"/>
        <v/>
      </c>
      <c r="AG436" s="47" t="str">
        <f t="shared" si="73"/>
        <v/>
      </c>
      <c r="AH436" s="50" t="str">
        <f t="shared" si="74"/>
        <v/>
      </c>
      <c r="AI436" s="35" t="str">
        <f t="shared" si="75"/>
        <v/>
      </c>
      <c r="AQ436" s="55" t="str">
        <f t="shared" si="76"/>
        <v/>
      </c>
      <c r="AR436" s="55" t="str">
        <f t="shared" si="77"/>
        <v/>
      </c>
      <c r="AS436" s="32">
        <f t="shared" si="78"/>
        <v>0</v>
      </c>
      <c r="AT436" s="140"/>
      <c r="AU436" s="140"/>
      <c r="AV436" s="140"/>
      <c r="AW436" s="140"/>
      <c r="AX436" s="140"/>
      <c r="AY436" s="140"/>
    </row>
    <row r="437" spans="1:51" ht="64.95" customHeight="1" thickBot="1" x14ac:dyDescent="0.35">
      <c r="A437" s="59"/>
      <c r="B437" s="60"/>
      <c r="C437" s="60"/>
      <c r="D437" s="61"/>
      <c r="E437" s="61"/>
      <c r="F437" s="127" t="s">
        <v>86</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6"/>
      <c r="AD437" s="96"/>
      <c r="AE437" s="113" t="str">
        <f t="shared" si="71"/>
        <v/>
      </c>
      <c r="AF437" s="19" t="str">
        <f t="shared" si="72"/>
        <v/>
      </c>
      <c r="AG437" s="47" t="str">
        <f t="shared" si="73"/>
        <v/>
      </c>
      <c r="AH437" s="50" t="str">
        <f t="shared" si="74"/>
        <v/>
      </c>
      <c r="AI437" s="35" t="str">
        <f t="shared" si="75"/>
        <v/>
      </c>
      <c r="AQ437" s="55" t="str">
        <f t="shared" si="76"/>
        <v/>
      </c>
      <c r="AR437" s="55" t="str">
        <f t="shared" si="77"/>
        <v/>
      </c>
      <c r="AS437" s="32">
        <f t="shared" si="78"/>
        <v>0</v>
      </c>
      <c r="AT437" s="140"/>
      <c r="AU437" s="140"/>
      <c r="AV437" s="140"/>
      <c r="AW437" s="140"/>
      <c r="AX437" s="140"/>
      <c r="AY437" s="140"/>
    </row>
    <row r="438" spans="1:51" ht="64.95" customHeight="1" thickBot="1" x14ac:dyDescent="0.35">
      <c r="A438" s="59"/>
      <c r="B438" s="60"/>
      <c r="C438" s="60"/>
      <c r="D438" s="61"/>
      <c r="E438" s="61"/>
      <c r="F438" s="127" t="s">
        <v>86</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6"/>
      <c r="AD438" s="96"/>
      <c r="AE438" s="113" t="str">
        <f t="shared" si="71"/>
        <v/>
      </c>
      <c r="AF438" s="19" t="str">
        <f t="shared" si="72"/>
        <v/>
      </c>
      <c r="AG438" s="47" t="str">
        <f t="shared" si="73"/>
        <v/>
      </c>
      <c r="AH438" s="50" t="str">
        <f t="shared" si="74"/>
        <v/>
      </c>
      <c r="AI438" s="35" t="str">
        <f t="shared" si="75"/>
        <v/>
      </c>
      <c r="AQ438" s="55" t="str">
        <f t="shared" si="76"/>
        <v/>
      </c>
      <c r="AR438" s="55" t="str">
        <f t="shared" si="77"/>
        <v/>
      </c>
      <c r="AS438" s="32">
        <f t="shared" si="78"/>
        <v>0</v>
      </c>
      <c r="AT438" s="140"/>
      <c r="AU438" s="140"/>
      <c r="AV438" s="140"/>
      <c r="AW438" s="140"/>
      <c r="AX438" s="140"/>
      <c r="AY438" s="140"/>
    </row>
    <row r="439" spans="1:51" ht="64.95" customHeight="1" thickBot="1" x14ac:dyDescent="0.35">
      <c r="A439" s="59"/>
      <c r="B439" s="60"/>
      <c r="C439" s="60"/>
      <c r="D439" s="61"/>
      <c r="E439" s="61"/>
      <c r="F439" s="127" t="s">
        <v>86</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6"/>
      <c r="AD439" s="96"/>
      <c r="AE439" s="113" t="str">
        <f t="shared" si="71"/>
        <v/>
      </c>
      <c r="AF439" s="19" t="str">
        <f t="shared" si="72"/>
        <v/>
      </c>
      <c r="AG439" s="47" t="str">
        <f t="shared" si="73"/>
        <v/>
      </c>
      <c r="AH439" s="50" t="str">
        <f t="shared" si="74"/>
        <v/>
      </c>
      <c r="AI439" s="35" t="str">
        <f t="shared" si="75"/>
        <v/>
      </c>
      <c r="AQ439" s="55" t="str">
        <f t="shared" si="76"/>
        <v/>
      </c>
      <c r="AR439" s="55" t="str">
        <f t="shared" si="77"/>
        <v/>
      </c>
      <c r="AS439" s="32">
        <f t="shared" si="78"/>
        <v>0</v>
      </c>
      <c r="AT439" s="140"/>
      <c r="AU439" s="140"/>
      <c r="AV439" s="140"/>
      <c r="AW439" s="140"/>
      <c r="AX439" s="140"/>
      <c r="AY439" s="140"/>
    </row>
    <row r="440" spans="1:51" ht="64.95" customHeight="1" thickBot="1" x14ac:dyDescent="0.35">
      <c r="A440" s="59"/>
      <c r="B440" s="60"/>
      <c r="C440" s="60"/>
      <c r="D440" s="61"/>
      <c r="E440" s="61"/>
      <c r="F440" s="127" t="s">
        <v>86</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6"/>
      <c r="AD440" s="96"/>
      <c r="AE440" s="113" t="str">
        <f t="shared" si="71"/>
        <v/>
      </c>
      <c r="AF440" s="19" t="str">
        <f t="shared" si="72"/>
        <v/>
      </c>
      <c r="AG440" s="47" t="str">
        <f t="shared" si="73"/>
        <v/>
      </c>
      <c r="AH440" s="50" t="str">
        <f t="shared" si="74"/>
        <v/>
      </c>
      <c r="AI440" s="35" t="str">
        <f t="shared" si="75"/>
        <v/>
      </c>
      <c r="AQ440" s="55" t="str">
        <f t="shared" si="76"/>
        <v/>
      </c>
      <c r="AR440" s="55" t="str">
        <f t="shared" si="77"/>
        <v/>
      </c>
      <c r="AS440" s="32">
        <f t="shared" si="78"/>
        <v>0</v>
      </c>
      <c r="AT440" s="140"/>
      <c r="AU440" s="140"/>
      <c r="AV440" s="140"/>
      <c r="AW440" s="140"/>
      <c r="AX440" s="140"/>
      <c r="AY440" s="140"/>
    </row>
    <row r="441" spans="1:51" ht="64.95" customHeight="1" thickBot="1" x14ac:dyDescent="0.35">
      <c r="A441" s="59"/>
      <c r="B441" s="60"/>
      <c r="C441" s="60"/>
      <c r="D441" s="61"/>
      <c r="E441" s="61"/>
      <c r="F441" s="127" t="s">
        <v>86</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6"/>
      <c r="AD441" s="96"/>
      <c r="AE441" s="113" t="str">
        <f t="shared" si="71"/>
        <v/>
      </c>
      <c r="AF441" s="19" t="str">
        <f t="shared" si="72"/>
        <v/>
      </c>
      <c r="AG441" s="47" t="str">
        <f t="shared" si="73"/>
        <v/>
      </c>
      <c r="AH441" s="50" t="str">
        <f t="shared" si="74"/>
        <v/>
      </c>
      <c r="AI441" s="35" t="str">
        <f t="shared" si="75"/>
        <v/>
      </c>
      <c r="AQ441" s="55" t="str">
        <f t="shared" si="76"/>
        <v/>
      </c>
      <c r="AR441" s="55" t="str">
        <f t="shared" si="77"/>
        <v/>
      </c>
      <c r="AS441" s="32">
        <f t="shared" si="78"/>
        <v>0</v>
      </c>
      <c r="AT441" s="140"/>
      <c r="AU441" s="140"/>
      <c r="AV441" s="140"/>
      <c r="AW441" s="140"/>
      <c r="AX441" s="140"/>
      <c r="AY441" s="140"/>
    </row>
    <row r="442" spans="1:51" ht="64.95" customHeight="1" thickBot="1" x14ac:dyDescent="0.35">
      <c r="A442" s="59"/>
      <c r="B442" s="60"/>
      <c r="C442" s="60"/>
      <c r="D442" s="61"/>
      <c r="E442" s="61"/>
      <c r="F442" s="127" t="s">
        <v>86</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6"/>
      <c r="AD442" s="96"/>
      <c r="AE442" s="113" t="str">
        <f t="shared" si="71"/>
        <v/>
      </c>
      <c r="AF442" s="19" t="str">
        <f t="shared" si="72"/>
        <v/>
      </c>
      <c r="AG442" s="47" t="str">
        <f t="shared" si="73"/>
        <v/>
      </c>
      <c r="AH442" s="50" t="str">
        <f t="shared" si="74"/>
        <v/>
      </c>
      <c r="AI442" s="35" t="str">
        <f t="shared" si="75"/>
        <v/>
      </c>
      <c r="AQ442" s="55" t="str">
        <f t="shared" si="76"/>
        <v/>
      </c>
      <c r="AR442" s="55" t="str">
        <f t="shared" si="77"/>
        <v/>
      </c>
      <c r="AS442" s="32">
        <f t="shared" si="78"/>
        <v>0</v>
      </c>
      <c r="AT442" s="140"/>
      <c r="AU442" s="140"/>
      <c r="AV442" s="140"/>
      <c r="AW442" s="140"/>
      <c r="AX442" s="140"/>
      <c r="AY442" s="140"/>
    </row>
    <row r="443" spans="1:51" ht="64.95" customHeight="1" thickBot="1" x14ac:dyDescent="0.35">
      <c r="A443" s="59"/>
      <c r="B443" s="60"/>
      <c r="C443" s="60"/>
      <c r="D443" s="61"/>
      <c r="E443" s="61"/>
      <c r="F443" s="127" t="s">
        <v>86</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6"/>
      <c r="AD443" s="96"/>
      <c r="AE443" s="113" t="str">
        <f t="shared" si="71"/>
        <v/>
      </c>
      <c r="AF443" s="19" t="str">
        <f t="shared" si="72"/>
        <v/>
      </c>
      <c r="AG443" s="47" t="str">
        <f t="shared" si="73"/>
        <v/>
      </c>
      <c r="AH443" s="50" t="str">
        <f t="shared" si="74"/>
        <v/>
      </c>
      <c r="AI443" s="35" t="str">
        <f t="shared" si="75"/>
        <v/>
      </c>
      <c r="AQ443" s="55" t="str">
        <f t="shared" si="76"/>
        <v/>
      </c>
      <c r="AR443" s="55" t="str">
        <f t="shared" si="77"/>
        <v/>
      </c>
      <c r="AS443" s="32">
        <f t="shared" si="78"/>
        <v>0</v>
      </c>
      <c r="AT443" s="140"/>
      <c r="AU443" s="140"/>
      <c r="AV443" s="140"/>
      <c r="AW443" s="140"/>
      <c r="AX443" s="140"/>
      <c r="AY443" s="140"/>
    </row>
    <row r="444" spans="1:51" ht="64.95" customHeight="1" thickBot="1" x14ac:dyDescent="0.35">
      <c r="A444" s="59"/>
      <c r="B444" s="60"/>
      <c r="C444" s="60"/>
      <c r="D444" s="61"/>
      <c r="E444" s="61"/>
      <c r="F444" s="127" t="s">
        <v>86</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6"/>
      <c r="AD444" s="96"/>
      <c r="AE444" s="113" t="str">
        <f t="shared" si="71"/>
        <v/>
      </c>
      <c r="AF444" s="19" t="str">
        <f t="shared" si="72"/>
        <v/>
      </c>
      <c r="AG444" s="47" t="str">
        <f t="shared" si="73"/>
        <v/>
      </c>
      <c r="AH444" s="50" t="str">
        <f t="shared" si="74"/>
        <v/>
      </c>
      <c r="AI444" s="35" t="str">
        <f t="shared" si="75"/>
        <v/>
      </c>
      <c r="AQ444" s="55" t="str">
        <f t="shared" si="76"/>
        <v/>
      </c>
      <c r="AR444" s="55" t="str">
        <f t="shared" si="77"/>
        <v/>
      </c>
      <c r="AS444" s="32">
        <f t="shared" si="78"/>
        <v>0</v>
      </c>
      <c r="AT444" s="140"/>
      <c r="AU444" s="140"/>
      <c r="AV444" s="140"/>
      <c r="AW444" s="140"/>
      <c r="AX444" s="140"/>
      <c r="AY444" s="140"/>
    </row>
    <row r="445" spans="1:51" ht="64.95" customHeight="1" thickBot="1" x14ac:dyDescent="0.35">
      <c r="A445" s="59"/>
      <c r="B445" s="60"/>
      <c r="C445" s="60"/>
      <c r="D445" s="61"/>
      <c r="E445" s="61"/>
      <c r="F445" s="127" t="s">
        <v>86</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6"/>
      <c r="AD445" s="96"/>
      <c r="AE445" s="113" t="str">
        <f t="shared" si="71"/>
        <v/>
      </c>
      <c r="AF445" s="19" t="str">
        <f t="shared" si="72"/>
        <v/>
      </c>
      <c r="AG445" s="47" t="str">
        <f t="shared" si="73"/>
        <v/>
      </c>
      <c r="AH445" s="50" t="str">
        <f t="shared" si="74"/>
        <v/>
      </c>
      <c r="AI445" s="35" t="str">
        <f t="shared" si="75"/>
        <v/>
      </c>
      <c r="AQ445" s="55" t="str">
        <f t="shared" si="76"/>
        <v/>
      </c>
      <c r="AR445" s="55" t="str">
        <f t="shared" si="77"/>
        <v/>
      </c>
      <c r="AS445" s="32">
        <f t="shared" si="78"/>
        <v>0</v>
      </c>
      <c r="AT445" s="140"/>
      <c r="AU445" s="140"/>
      <c r="AV445" s="140"/>
      <c r="AW445" s="140"/>
      <c r="AX445" s="140"/>
      <c r="AY445" s="140"/>
    </row>
    <row r="446" spans="1:51" ht="64.95" customHeight="1" thickBot="1" x14ac:dyDescent="0.35">
      <c r="A446" s="59"/>
      <c r="B446" s="60"/>
      <c r="C446" s="60"/>
      <c r="D446" s="61"/>
      <c r="E446" s="61"/>
      <c r="F446" s="127" t="s">
        <v>86</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6"/>
      <c r="AD446" s="96"/>
      <c r="AE446" s="113" t="str">
        <f t="shared" si="71"/>
        <v/>
      </c>
      <c r="AF446" s="19" t="str">
        <f t="shared" si="72"/>
        <v/>
      </c>
      <c r="AG446" s="47" t="str">
        <f t="shared" si="73"/>
        <v/>
      </c>
      <c r="AH446" s="50" t="str">
        <f t="shared" si="74"/>
        <v/>
      </c>
      <c r="AI446" s="35" t="str">
        <f t="shared" si="75"/>
        <v/>
      </c>
      <c r="AQ446" s="55" t="str">
        <f t="shared" si="76"/>
        <v/>
      </c>
      <c r="AR446" s="55" t="str">
        <f t="shared" si="77"/>
        <v/>
      </c>
      <c r="AS446" s="32">
        <f t="shared" si="78"/>
        <v>0</v>
      </c>
      <c r="AT446" s="140"/>
      <c r="AU446" s="140"/>
      <c r="AV446" s="140"/>
      <c r="AW446" s="140"/>
      <c r="AX446" s="140"/>
      <c r="AY446" s="140"/>
    </row>
    <row r="447" spans="1:51" ht="64.95" customHeight="1" thickBot="1" x14ac:dyDescent="0.35">
      <c r="A447" s="59"/>
      <c r="B447" s="60"/>
      <c r="C447" s="60"/>
      <c r="D447" s="61"/>
      <c r="E447" s="61"/>
      <c r="F447" s="127" t="s">
        <v>86</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6"/>
      <c r="AD447" s="96"/>
      <c r="AE447" s="113" t="str">
        <f t="shared" si="71"/>
        <v/>
      </c>
      <c r="AF447" s="19" t="str">
        <f t="shared" si="72"/>
        <v/>
      </c>
      <c r="AG447" s="47" t="str">
        <f t="shared" si="73"/>
        <v/>
      </c>
      <c r="AH447" s="50" t="str">
        <f t="shared" si="74"/>
        <v/>
      </c>
      <c r="AI447" s="35" t="str">
        <f t="shared" si="75"/>
        <v/>
      </c>
      <c r="AQ447" s="55" t="str">
        <f t="shared" si="76"/>
        <v/>
      </c>
      <c r="AR447" s="55" t="str">
        <f t="shared" si="77"/>
        <v/>
      </c>
      <c r="AS447" s="32">
        <f t="shared" si="78"/>
        <v>0</v>
      </c>
      <c r="AT447" s="140"/>
      <c r="AU447" s="140"/>
      <c r="AV447" s="140"/>
      <c r="AW447" s="140"/>
      <c r="AX447" s="140"/>
      <c r="AY447" s="140"/>
    </row>
    <row r="448" spans="1:51" ht="64.95" customHeight="1" thickBot="1" x14ac:dyDescent="0.35">
      <c r="A448" s="59"/>
      <c r="B448" s="60"/>
      <c r="C448" s="60"/>
      <c r="D448" s="61"/>
      <c r="E448" s="61"/>
      <c r="F448" s="127" t="s">
        <v>86</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6"/>
      <c r="AD448" s="96"/>
      <c r="AE448" s="113" t="str">
        <f t="shared" si="71"/>
        <v/>
      </c>
      <c r="AF448" s="19" t="str">
        <f t="shared" si="72"/>
        <v/>
      </c>
      <c r="AG448" s="47" t="str">
        <f t="shared" si="73"/>
        <v/>
      </c>
      <c r="AH448" s="50" t="str">
        <f t="shared" si="74"/>
        <v/>
      </c>
      <c r="AI448" s="35" t="str">
        <f t="shared" si="75"/>
        <v/>
      </c>
      <c r="AQ448" s="55" t="str">
        <f t="shared" si="76"/>
        <v/>
      </c>
      <c r="AR448" s="55" t="str">
        <f t="shared" si="77"/>
        <v/>
      </c>
      <c r="AS448" s="32">
        <f t="shared" si="78"/>
        <v>0</v>
      </c>
      <c r="AT448" s="140"/>
      <c r="AU448" s="140"/>
      <c r="AV448" s="140"/>
      <c r="AW448" s="140"/>
      <c r="AX448" s="140"/>
      <c r="AY448" s="140"/>
    </row>
    <row r="449" spans="1:51" ht="64.95" customHeight="1" thickBot="1" x14ac:dyDescent="0.35">
      <c r="A449" s="59"/>
      <c r="B449" s="60"/>
      <c r="C449" s="60"/>
      <c r="D449" s="61"/>
      <c r="E449" s="61"/>
      <c r="F449" s="127" t="s">
        <v>86</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6"/>
      <c r="AD449" s="96"/>
      <c r="AE449" s="113" t="str">
        <f t="shared" si="71"/>
        <v/>
      </c>
      <c r="AF449" s="19" t="str">
        <f t="shared" si="72"/>
        <v/>
      </c>
      <c r="AG449" s="47" t="str">
        <f t="shared" si="73"/>
        <v/>
      </c>
      <c r="AH449" s="50" t="str">
        <f t="shared" si="74"/>
        <v/>
      </c>
      <c r="AI449" s="35" t="str">
        <f t="shared" si="75"/>
        <v/>
      </c>
      <c r="AQ449" s="55" t="str">
        <f t="shared" si="76"/>
        <v/>
      </c>
      <c r="AR449" s="55" t="str">
        <f t="shared" si="77"/>
        <v/>
      </c>
      <c r="AS449" s="32">
        <f t="shared" si="78"/>
        <v>0</v>
      </c>
      <c r="AT449" s="140"/>
      <c r="AU449" s="140"/>
      <c r="AV449" s="140"/>
      <c r="AW449" s="140"/>
      <c r="AX449" s="140"/>
      <c r="AY449" s="140"/>
    </row>
    <row r="450" spans="1:51" ht="64.95" customHeight="1" thickBot="1" x14ac:dyDescent="0.35">
      <c r="A450" s="59"/>
      <c r="B450" s="60"/>
      <c r="C450" s="60"/>
      <c r="D450" s="61"/>
      <c r="E450" s="61"/>
      <c r="F450" s="127" t="s">
        <v>86</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6"/>
      <c r="AD450" s="96"/>
      <c r="AE450" s="113" t="str">
        <f t="shared" si="71"/>
        <v/>
      </c>
      <c r="AF450" s="19" t="str">
        <f t="shared" si="72"/>
        <v/>
      </c>
      <c r="AG450" s="47" t="str">
        <f t="shared" si="73"/>
        <v/>
      </c>
      <c r="AH450" s="50" t="str">
        <f t="shared" si="74"/>
        <v/>
      </c>
      <c r="AI450" s="35" t="str">
        <f t="shared" si="75"/>
        <v/>
      </c>
      <c r="AQ450" s="55" t="str">
        <f t="shared" si="76"/>
        <v/>
      </c>
      <c r="AR450" s="55" t="str">
        <f t="shared" si="77"/>
        <v/>
      </c>
      <c r="AS450" s="32">
        <f t="shared" si="78"/>
        <v>0</v>
      </c>
      <c r="AT450" s="140"/>
      <c r="AU450" s="140"/>
      <c r="AV450" s="140"/>
      <c r="AW450" s="140"/>
      <c r="AX450" s="140"/>
      <c r="AY450" s="140"/>
    </row>
    <row r="451" spans="1:51" ht="64.95" customHeight="1" thickBot="1" x14ac:dyDescent="0.35">
      <c r="A451" s="59"/>
      <c r="B451" s="60"/>
      <c r="C451" s="60"/>
      <c r="D451" s="61"/>
      <c r="E451" s="61"/>
      <c r="F451" s="127" t="s">
        <v>86</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6"/>
      <c r="AD451" s="96"/>
      <c r="AE451" s="113" t="str">
        <f t="shared" si="71"/>
        <v/>
      </c>
      <c r="AF451" s="19" t="str">
        <f t="shared" si="72"/>
        <v/>
      </c>
      <c r="AG451" s="47" t="str">
        <f t="shared" si="73"/>
        <v/>
      </c>
      <c r="AH451" s="50" t="str">
        <f t="shared" si="74"/>
        <v/>
      </c>
      <c r="AI451" s="35" t="str">
        <f t="shared" si="75"/>
        <v/>
      </c>
      <c r="AQ451" s="55" t="str">
        <f t="shared" si="76"/>
        <v/>
      </c>
      <c r="AR451" s="55" t="str">
        <f t="shared" si="77"/>
        <v/>
      </c>
      <c r="AS451" s="32">
        <f t="shared" si="78"/>
        <v>0</v>
      </c>
      <c r="AT451" s="140"/>
      <c r="AU451" s="140"/>
      <c r="AV451" s="140"/>
      <c r="AW451" s="140"/>
      <c r="AX451" s="140"/>
      <c r="AY451" s="140"/>
    </row>
    <row r="452" spans="1:51" ht="64.95" customHeight="1" thickBot="1" x14ac:dyDescent="0.35">
      <c r="A452" s="59"/>
      <c r="B452" s="60"/>
      <c r="C452" s="60"/>
      <c r="D452" s="61"/>
      <c r="E452" s="61"/>
      <c r="F452" s="127" t="s">
        <v>86</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6"/>
      <c r="AD452" s="96"/>
      <c r="AE452" s="113" t="str">
        <f t="shared" si="71"/>
        <v/>
      </c>
      <c r="AF452" s="19" t="str">
        <f t="shared" si="72"/>
        <v/>
      </c>
      <c r="AG452" s="47" t="str">
        <f t="shared" si="73"/>
        <v/>
      </c>
      <c r="AH452" s="50" t="str">
        <f t="shared" si="74"/>
        <v/>
      </c>
      <c r="AI452" s="35" t="str">
        <f t="shared" si="75"/>
        <v/>
      </c>
      <c r="AQ452" s="55" t="str">
        <f t="shared" si="76"/>
        <v/>
      </c>
      <c r="AR452" s="55" t="str">
        <f t="shared" si="77"/>
        <v/>
      </c>
      <c r="AS452" s="32">
        <f t="shared" si="78"/>
        <v>0</v>
      </c>
      <c r="AT452" s="140"/>
      <c r="AU452" s="140"/>
      <c r="AV452" s="140"/>
      <c r="AW452" s="140"/>
      <c r="AX452" s="140"/>
      <c r="AY452" s="140"/>
    </row>
    <row r="453" spans="1:51" ht="64.95" customHeight="1" thickBot="1" x14ac:dyDescent="0.35">
      <c r="A453" s="59"/>
      <c r="B453" s="60"/>
      <c r="C453" s="60"/>
      <c r="D453" s="61"/>
      <c r="E453" s="61"/>
      <c r="F453" s="127" t="s">
        <v>86</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6"/>
      <c r="AD453" s="96"/>
      <c r="AE453" s="113" t="str">
        <f t="shared" si="71"/>
        <v/>
      </c>
      <c r="AF453" s="19" t="str">
        <f t="shared" si="72"/>
        <v/>
      </c>
      <c r="AG453" s="47" t="str">
        <f t="shared" si="73"/>
        <v/>
      </c>
      <c r="AH453" s="50" t="str">
        <f t="shared" si="74"/>
        <v/>
      </c>
      <c r="AI453" s="35" t="str">
        <f t="shared" si="75"/>
        <v/>
      </c>
      <c r="AQ453" s="55" t="str">
        <f t="shared" si="76"/>
        <v/>
      </c>
      <c r="AR453" s="55" t="str">
        <f t="shared" si="77"/>
        <v/>
      </c>
      <c r="AS453" s="32">
        <f t="shared" si="78"/>
        <v>0</v>
      </c>
      <c r="AT453" s="140"/>
      <c r="AU453" s="140"/>
      <c r="AV453" s="140"/>
      <c r="AW453" s="140"/>
      <c r="AX453" s="140"/>
      <c r="AY453" s="140"/>
    </row>
    <row r="454" spans="1:51" ht="64.95" customHeight="1" thickBot="1" x14ac:dyDescent="0.35">
      <c r="A454" s="59"/>
      <c r="B454" s="60"/>
      <c r="C454" s="60"/>
      <c r="D454" s="61"/>
      <c r="E454" s="61"/>
      <c r="F454" s="127" t="s">
        <v>86</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6"/>
      <c r="AD454" s="96"/>
      <c r="AE454" s="113" t="str">
        <f t="shared" si="71"/>
        <v/>
      </c>
      <c r="AF454" s="19" t="str">
        <f t="shared" si="72"/>
        <v/>
      </c>
      <c r="AG454" s="47" t="str">
        <f t="shared" si="73"/>
        <v/>
      </c>
      <c r="AH454" s="50" t="str">
        <f t="shared" si="74"/>
        <v/>
      </c>
      <c r="AI454" s="35" t="str">
        <f t="shared" si="75"/>
        <v/>
      </c>
      <c r="AQ454" s="55" t="str">
        <f t="shared" si="76"/>
        <v/>
      </c>
      <c r="AR454" s="55" t="str">
        <f t="shared" si="77"/>
        <v/>
      </c>
      <c r="AS454" s="32">
        <f t="shared" si="78"/>
        <v>0</v>
      </c>
      <c r="AT454" s="140"/>
      <c r="AU454" s="140"/>
      <c r="AV454" s="140"/>
      <c r="AW454" s="140"/>
      <c r="AX454" s="140"/>
      <c r="AY454" s="140"/>
    </row>
    <row r="455" spans="1:51" ht="64.95" customHeight="1" thickBot="1" x14ac:dyDescent="0.35">
      <c r="A455" s="59"/>
      <c r="B455" s="60"/>
      <c r="C455" s="60"/>
      <c r="D455" s="61"/>
      <c r="E455" s="61"/>
      <c r="F455" s="127" t="s">
        <v>86</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6"/>
      <c r="AD455" s="96"/>
      <c r="AE455" s="113" t="str">
        <f t="shared" si="71"/>
        <v/>
      </c>
      <c r="AF455" s="19" t="str">
        <f t="shared" si="72"/>
        <v/>
      </c>
      <c r="AG455" s="47" t="str">
        <f t="shared" si="73"/>
        <v/>
      </c>
      <c r="AH455" s="50" t="str">
        <f t="shared" si="74"/>
        <v/>
      </c>
      <c r="AI455" s="35" t="str">
        <f t="shared" si="75"/>
        <v/>
      </c>
      <c r="AQ455" s="55" t="str">
        <f t="shared" si="76"/>
        <v/>
      </c>
      <c r="AR455" s="55" t="str">
        <f t="shared" si="77"/>
        <v/>
      </c>
      <c r="AS455" s="32">
        <f t="shared" si="78"/>
        <v>0</v>
      </c>
      <c r="AT455" s="140"/>
      <c r="AU455" s="140"/>
      <c r="AV455" s="140"/>
      <c r="AW455" s="140"/>
      <c r="AX455" s="140"/>
      <c r="AY455" s="140"/>
    </row>
    <row r="456" spans="1:51" ht="64.95" customHeight="1" thickBot="1" x14ac:dyDescent="0.35">
      <c r="A456" s="59"/>
      <c r="B456" s="60"/>
      <c r="C456" s="60"/>
      <c r="D456" s="61"/>
      <c r="E456" s="61"/>
      <c r="F456" s="127" t="s">
        <v>86</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6"/>
      <c r="AD456" s="96"/>
      <c r="AE456" s="113" t="str">
        <f t="shared" si="71"/>
        <v/>
      </c>
      <c r="AF456" s="19" t="str">
        <f t="shared" si="72"/>
        <v/>
      </c>
      <c r="AG456" s="47" t="str">
        <f t="shared" si="73"/>
        <v/>
      </c>
      <c r="AH456" s="50" t="str">
        <f t="shared" si="74"/>
        <v/>
      </c>
      <c r="AI456" s="35" t="str">
        <f t="shared" si="75"/>
        <v/>
      </c>
      <c r="AQ456" s="55" t="str">
        <f t="shared" si="76"/>
        <v/>
      </c>
      <c r="AR456" s="55" t="str">
        <f t="shared" si="77"/>
        <v/>
      </c>
      <c r="AS456" s="32">
        <f t="shared" si="78"/>
        <v>0</v>
      </c>
      <c r="AT456" s="140"/>
      <c r="AU456" s="140"/>
      <c r="AV456" s="140"/>
      <c r="AW456" s="140"/>
      <c r="AX456" s="140"/>
      <c r="AY456" s="140"/>
    </row>
    <row r="457" spans="1:51" ht="64.95" customHeight="1" thickBot="1" x14ac:dyDescent="0.35">
      <c r="A457" s="59"/>
      <c r="B457" s="60"/>
      <c r="C457" s="60"/>
      <c r="D457" s="61"/>
      <c r="E457" s="61"/>
      <c r="F457" s="127" t="s">
        <v>86</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6"/>
      <c r="AD457" s="96"/>
      <c r="AE457" s="113" t="str">
        <f t="shared" si="71"/>
        <v/>
      </c>
      <c r="AF457" s="19" t="str">
        <f t="shared" si="72"/>
        <v/>
      </c>
      <c r="AG457" s="47" t="str">
        <f t="shared" si="73"/>
        <v/>
      </c>
      <c r="AH457" s="50" t="str">
        <f t="shared" si="74"/>
        <v/>
      </c>
      <c r="AI457" s="35" t="str">
        <f t="shared" si="75"/>
        <v/>
      </c>
      <c r="AQ457" s="55" t="str">
        <f t="shared" si="76"/>
        <v/>
      </c>
      <c r="AR457" s="55" t="str">
        <f t="shared" si="77"/>
        <v/>
      </c>
      <c r="AS457" s="32">
        <f t="shared" si="78"/>
        <v>0</v>
      </c>
      <c r="AT457" s="140"/>
      <c r="AU457" s="140"/>
      <c r="AV457" s="140"/>
      <c r="AW457" s="140"/>
      <c r="AX457" s="140"/>
      <c r="AY457" s="140"/>
    </row>
    <row r="458" spans="1:51" ht="64.95" customHeight="1" thickBot="1" x14ac:dyDescent="0.35">
      <c r="A458" s="59"/>
      <c r="B458" s="60"/>
      <c r="C458" s="60"/>
      <c r="D458" s="61"/>
      <c r="E458" s="61"/>
      <c r="F458" s="127" t="s">
        <v>86</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6"/>
      <c r="AD458" s="96"/>
      <c r="AE458" s="113" t="str">
        <f t="shared" si="71"/>
        <v/>
      </c>
      <c r="AF458" s="19" t="str">
        <f t="shared" si="72"/>
        <v/>
      </c>
      <c r="AG458" s="47" t="str">
        <f t="shared" si="73"/>
        <v/>
      </c>
      <c r="AH458" s="50" t="str">
        <f t="shared" si="74"/>
        <v/>
      </c>
      <c r="AI458" s="35" t="str">
        <f t="shared" si="75"/>
        <v/>
      </c>
      <c r="AQ458" s="55" t="str">
        <f t="shared" si="76"/>
        <v/>
      </c>
      <c r="AR458" s="55" t="str">
        <f t="shared" si="77"/>
        <v/>
      </c>
      <c r="AS458" s="32">
        <f t="shared" si="78"/>
        <v>0</v>
      </c>
      <c r="AT458" s="140"/>
      <c r="AU458" s="140"/>
      <c r="AV458" s="140"/>
      <c r="AW458" s="140"/>
      <c r="AX458" s="140"/>
      <c r="AY458" s="140"/>
    </row>
    <row r="459" spans="1:51" ht="64.95" customHeight="1" thickBot="1" x14ac:dyDescent="0.35">
      <c r="A459" s="59"/>
      <c r="B459" s="60"/>
      <c r="C459" s="60"/>
      <c r="D459" s="61"/>
      <c r="E459" s="61"/>
      <c r="F459" s="127" t="s">
        <v>86</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6"/>
      <c r="AD459" s="96"/>
      <c r="AE459" s="113" t="str">
        <f t="shared" si="71"/>
        <v/>
      </c>
      <c r="AF459" s="19" t="str">
        <f t="shared" si="72"/>
        <v/>
      </c>
      <c r="AG459" s="47" t="str">
        <f t="shared" si="73"/>
        <v/>
      </c>
      <c r="AH459" s="50" t="str">
        <f t="shared" si="74"/>
        <v/>
      </c>
      <c r="AI459" s="35" t="str">
        <f t="shared" si="75"/>
        <v/>
      </c>
      <c r="AQ459" s="55" t="str">
        <f t="shared" si="76"/>
        <v/>
      </c>
      <c r="AR459" s="55" t="str">
        <f t="shared" si="77"/>
        <v/>
      </c>
      <c r="AS459" s="32">
        <f t="shared" si="78"/>
        <v>0</v>
      </c>
      <c r="AT459" s="140"/>
      <c r="AU459" s="140"/>
      <c r="AV459" s="140"/>
      <c r="AW459" s="140"/>
      <c r="AX459" s="140"/>
      <c r="AY459" s="140"/>
    </row>
    <row r="460" spans="1:51" ht="64.95" customHeight="1" thickBot="1" x14ac:dyDescent="0.35">
      <c r="A460" s="59"/>
      <c r="B460" s="60"/>
      <c r="C460" s="60"/>
      <c r="D460" s="61"/>
      <c r="E460" s="61"/>
      <c r="F460" s="127" t="s">
        <v>86</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6"/>
      <c r="AD460" s="96"/>
      <c r="AE460" s="113" t="str">
        <f t="shared" si="71"/>
        <v/>
      </c>
      <c r="AF460" s="19" t="str">
        <f t="shared" si="72"/>
        <v/>
      </c>
      <c r="AG460" s="47" t="str">
        <f t="shared" si="73"/>
        <v/>
      </c>
      <c r="AH460" s="50" t="str">
        <f t="shared" si="74"/>
        <v/>
      </c>
      <c r="AI460" s="35" t="str">
        <f t="shared" si="75"/>
        <v/>
      </c>
      <c r="AQ460" s="55" t="str">
        <f t="shared" si="76"/>
        <v/>
      </c>
      <c r="AR460" s="55" t="str">
        <f t="shared" si="77"/>
        <v/>
      </c>
      <c r="AS460" s="32">
        <f t="shared" si="78"/>
        <v>0</v>
      </c>
      <c r="AT460" s="140"/>
      <c r="AU460" s="140"/>
      <c r="AV460" s="140"/>
      <c r="AW460" s="140"/>
      <c r="AX460" s="140"/>
      <c r="AY460" s="140"/>
    </row>
    <row r="461" spans="1:51" ht="64.95" customHeight="1" thickBot="1" x14ac:dyDescent="0.35">
      <c r="A461" s="59"/>
      <c r="B461" s="60"/>
      <c r="C461" s="60"/>
      <c r="D461" s="61"/>
      <c r="E461" s="61"/>
      <c r="F461" s="127" t="s">
        <v>86</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6"/>
      <c r="AD461" s="96"/>
      <c r="AE461" s="113" t="str">
        <f t="shared" si="71"/>
        <v/>
      </c>
      <c r="AF461" s="19" t="str">
        <f t="shared" si="72"/>
        <v/>
      </c>
      <c r="AG461" s="47" t="str">
        <f t="shared" si="73"/>
        <v/>
      </c>
      <c r="AH461" s="50" t="str">
        <f t="shared" si="74"/>
        <v/>
      </c>
      <c r="AI461" s="35" t="str">
        <f t="shared" si="75"/>
        <v/>
      </c>
      <c r="AQ461" s="55" t="str">
        <f t="shared" si="76"/>
        <v/>
      </c>
      <c r="AR461" s="55" t="str">
        <f t="shared" si="77"/>
        <v/>
      </c>
      <c r="AS461" s="32">
        <f t="shared" si="78"/>
        <v>0</v>
      </c>
      <c r="AT461" s="140"/>
      <c r="AU461" s="140"/>
      <c r="AV461" s="140"/>
      <c r="AW461" s="140"/>
      <c r="AX461" s="140"/>
      <c r="AY461" s="140"/>
    </row>
    <row r="462" spans="1:51" ht="64.95" customHeight="1" thickBot="1" x14ac:dyDescent="0.35">
      <c r="A462" s="59"/>
      <c r="B462" s="60"/>
      <c r="C462" s="60"/>
      <c r="D462" s="61"/>
      <c r="E462" s="61"/>
      <c r="F462" s="127" t="s">
        <v>86</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6"/>
      <c r="AD462" s="96"/>
      <c r="AE462" s="113" t="str">
        <f t="shared" si="71"/>
        <v/>
      </c>
      <c r="AF462" s="19" t="str">
        <f t="shared" si="72"/>
        <v/>
      </c>
      <c r="AG462" s="47" t="str">
        <f t="shared" si="73"/>
        <v/>
      </c>
      <c r="AH462" s="50" t="str">
        <f t="shared" si="74"/>
        <v/>
      </c>
      <c r="AI462" s="35" t="str">
        <f t="shared" si="75"/>
        <v/>
      </c>
      <c r="AQ462" s="55" t="str">
        <f t="shared" si="76"/>
        <v/>
      </c>
      <c r="AR462" s="55" t="str">
        <f t="shared" si="77"/>
        <v/>
      </c>
      <c r="AS462" s="32">
        <f t="shared" si="78"/>
        <v>0</v>
      </c>
      <c r="AT462" s="140"/>
      <c r="AU462" s="140"/>
      <c r="AV462" s="140"/>
      <c r="AW462" s="140"/>
      <c r="AX462" s="140"/>
      <c r="AY462" s="140"/>
    </row>
    <row r="463" spans="1:51" ht="64.95" customHeight="1" thickBot="1" x14ac:dyDescent="0.35">
      <c r="A463" s="59"/>
      <c r="B463" s="60"/>
      <c r="C463" s="60"/>
      <c r="D463" s="61"/>
      <c r="E463" s="61"/>
      <c r="F463" s="127" t="s">
        <v>86</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6"/>
      <c r="AD463" s="96"/>
      <c r="AE463" s="113" t="str">
        <f t="shared" si="71"/>
        <v/>
      </c>
      <c r="AF463" s="19" t="str">
        <f t="shared" si="72"/>
        <v/>
      </c>
      <c r="AG463" s="47" t="str">
        <f t="shared" si="73"/>
        <v/>
      </c>
      <c r="AH463" s="50" t="str">
        <f t="shared" si="74"/>
        <v/>
      </c>
      <c r="AI463" s="35" t="str">
        <f t="shared" si="75"/>
        <v/>
      </c>
      <c r="AQ463" s="55" t="str">
        <f t="shared" si="76"/>
        <v/>
      </c>
      <c r="AR463" s="55" t="str">
        <f t="shared" si="77"/>
        <v/>
      </c>
      <c r="AS463" s="32">
        <f t="shared" si="78"/>
        <v>0</v>
      </c>
      <c r="AT463" s="140"/>
      <c r="AU463" s="140"/>
      <c r="AV463" s="140"/>
      <c r="AW463" s="140"/>
      <c r="AX463" s="140"/>
      <c r="AY463" s="140"/>
    </row>
    <row r="464" spans="1:51" ht="64.95" customHeight="1" thickBot="1" x14ac:dyDescent="0.35">
      <c r="A464" s="59"/>
      <c r="B464" s="60"/>
      <c r="C464" s="60"/>
      <c r="D464" s="61"/>
      <c r="E464" s="61"/>
      <c r="F464" s="127" t="s">
        <v>86</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6"/>
      <c r="AD464" s="96"/>
      <c r="AE464" s="113" t="str">
        <f t="shared" si="71"/>
        <v/>
      </c>
      <c r="AF464" s="19" t="str">
        <f t="shared" si="72"/>
        <v/>
      </c>
      <c r="AG464" s="47" t="str">
        <f t="shared" si="73"/>
        <v/>
      </c>
      <c r="AH464" s="50" t="str">
        <f t="shared" si="74"/>
        <v/>
      </c>
      <c r="AI464" s="35" t="str">
        <f t="shared" si="75"/>
        <v/>
      </c>
      <c r="AQ464" s="55" t="str">
        <f t="shared" si="76"/>
        <v/>
      </c>
      <c r="AR464" s="55" t="str">
        <f t="shared" si="77"/>
        <v/>
      </c>
      <c r="AS464" s="32">
        <f t="shared" si="78"/>
        <v>0</v>
      </c>
      <c r="AT464" s="140"/>
      <c r="AU464" s="140"/>
      <c r="AV464" s="140"/>
      <c r="AW464" s="140"/>
      <c r="AX464" s="140"/>
      <c r="AY464" s="140"/>
    </row>
    <row r="465" spans="1:51" ht="64.95" customHeight="1" thickBot="1" x14ac:dyDescent="0.35">
      <c r="A465" s="59"/>
      <c r="B465" s="60"/>
      <c r="C465" s="60"/>
      <c r="D465" s="61"/>
      <c r="E465" s="61"/>
      <c r="F465" s="127" t="s">
        <v>86</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6"/>
      <c r="AD465" s="96"/>
      <c r="AE465" s="91" t="str">
        <f t="shared" si="71"/>
        <v/>
      </c>
      <c r="AF465" s="19" t="str">
        <f t="shared" si="72"/>
        <v/>
      </c>
      <c r="AG465" s="47" t="str">
        <f t="shared" si="73"/>
        <v/>
      </c>
      <c r="AH465" s="50" t="str">
        <f t="shared" si="74"/>
        <v/>
      </c>
      <c r="AI465" s="35" t="str">
        <f t="shared" si="75"/>
        <v/>
      </c>
      <c r="AQ465" s="55" t="str">
        <f t="shared" si="76"/>
        <v/>
      </c>
      <c r="AR465" s="55" t="str">
        <f t="shared" si="77"/>
        <v/>
      </c>
      <c r="AS465" s="32">
        <f t="shared" si="78"/>
        <v>0</v>
      </c>
      <c r="AT465" s="140"/>
      <c r="AU465" s="140"/>
      <c r="AV465" s="140"/>
      <c r="AW465" s="140"/>
      <c r="AX465" s="140"/>
      <c r="AY465" s="140"/>
    </row>
    <row r="466" spans="1:51" ht="64.95" customHeight="1" thickBot="1" x14ac:dyDescent="0.35">
      <c r="A466" s="59"/>
      <c r="B466" s="60"/>
      <c r="C466" s="60"/>
      <c r="D466" s="61"/>
      <c r="E466" s="61"/>
      <c r="F466" s="127" t="s">
        <v>86</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6"/>
      <c r="AD466" s="96"/>
      <c r="AE466" s="91" t="str">
        <f t="shared" si="71"/>
        <v/>
      </c>
      <c r="AF466" s="19" t="str">
        <f t="shared" si="72"/>
        <v/>
      </c>
      <c r="AG466" s="47" t="str">
        <f t="shared" si="73"/>
        <v/>
      </c>
      <c r="AH466" s="50" t="str">
        <f t="shared" si="74"/>
        <v/>
      </c>
      <c r="AI466" s="35" t="str">
        <f t="shared" si="75"/>
        <v/>
      </c>
      <c r="AQ466" s="55" t="str">
        <f t="shared" si="76"/>
        <v/>
      </c>
      <c r="AR466" s="55" t="str">
        <f t="shared" si="77"/>
        <v/>
      </c>
      <c r="AS466" s="32">
        <f t="shared" si="78"/>
        <v>0</v>
      </c>
      <c r="AT466" s="140"/>
      <c r="AU466" s="140"/>
      <c r="AV466" s="140"/>
      <c r="AW466" s="140"/>
      <c r="AX466" s="140"/>
      <c r="AY466" s="140"/>
    </row>
    <row r="467" spans="1:51" ht="64.95" customHeight="1" thickBot="1" x14ac:dyDescent="0.35">
      <c r="A467" s="59"/>
      <c r="B467" s="60"/>
      <c r="C467" s="60"/>
      <c r="D467" s="61"/>
      <c r="E467" s="61"/>
      <c r="F467" s="127" t="s">
        <v>86</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6"/>
      <c r="AD467" s="96"/>
      <c r="AE467" s="113" t="str">
        <f t="shared" si="71"/>
        <v/>
      </c>
      <c r="AF467" s="19" t="str">
        <f t="shared" si="72"/>
        <v/>
      </c>
      <c r="AG467" s="47" t="str">
        <f t="shared" si="73"/>
        <v/>
      </c>
      <c r="AH467" s="50" t="str">
        <f t="shared" si="74"/>
        <v/>
      </c>
      <c r="AI467" s="35" t="str">
        <f t="shared" si="75"/>
        <v/>
      </c>
      <c r="AQ467" s="55" t="str">
        <f t="shared" si="76"/>
        <v/>
      </c>
      <c r="AR467" s="55" t="str">
        <f t="shared" si="77"/>
        <v/>
      </c>
      <c r="AS467" s="32">
        <f t="shared" si="78"/>
        <v>0</v>
      </c>
      <c r="AT467" s="140"/>
      <c r="AU467" s="140"/>
      <c r="AV467" s="140"/>
      <c r="AW467" s="140"/>
      <c r="AX467" s="140"/>
      <c r="AY467" s="140"/>
    </row>
    <row r="468" spans="1:51" ht="64.95" customHeight="1" thickBot="1" x14ac:dyDescent="0.35">
      <c r="A468" s="59"/>
      <c r="B468" s="60"/>
      <c r="C468" s="60"/>
      <c r="D468" s="61"/>
      <c r="E468" s="61"/>
      <c r="F468" s="127" t="s">
        <v>86</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6"/>
      <c r="AD468" s="96"/>
      <c r="AE468" s="113" t="str">
        <f t="shared" si="71"/>
        <v/>
      </c>
      <c r="AF468" s="19" t="str">
        <f t="shared" si="72"/>
        <v/>
      </c>
      <c r="AG468" s="47" t="str">
        <f t="shared" si="73"/>
        <v/>
      </c>
      <c r="AH468" s="50" t="str">
        <f t="shared" si="74"/>
        <v/>
      </c>
      <c r="AI468" s="35" t="str">
        <f t="shared" si="75"/>
        <v/>
      </c>
      <c r="AQ468" s="55" t="str">
        <f t="shared" si="76"/>
        <v/>
      </c>
      <c r="AR468" s="55" t="str">
        <f t="shared" si="77"/>
        <v/>
      </c>
      <c r="AS468" s="32">
        <f t="shared" si="78"/>
        <v>0</v>
      </c>
      <c r="AT468" s="140"/>
      <c r="AU468" s="140"/>
      <c r="AV468" s="140"/>
      <c r="AW468" s="140"/>
      <c r="AX468" s="140"/>
      <c r="AY468" s="140"/>
    </row>
    <row r="469" spans="1:51" ht="64.95" customHeight="1" thickBot="1" x14ac:dyDescent="0.35">
      <c r="A469" s="59"/>
      <c r="B469" s="60"/>
      <c r="C469" s="60"/>
      <c r="D469" s="61"/>
      <c r="E469" s="61"/>
      <c r="F469" s="127" t="s">
        <v>86</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6"/>
      <c r="AD469" s="96"/>
      <c r="AE469" s="91" t="str">
        <f t="shared" si="71"/>
        <v/>
      </c>
      <c r="AF469" s="19" t="str">
        <f t="shared" si="72"/>
        <v/>
      </c>
      <c r="AG469" s="47" t="str">
        <f t="shared" si="73"/>
        <v/>
      </c>
      <c r="AH469" s="50" t="str">
        <f t="shared" si="74"/>
        <v/>
      </c>
      <c r="AI469" s="35" t="str">
        <f t="shared" si="75"/>
        <v/>
      </c>
      <c r="AQ469" s="55" t="str">
        <f t="shared" si="76"/>
        <v/>
      </c>
      <c r="AR469" s="55" t="str">
        <f t="shared" si="77"/>
        <v/>
      </c>
      <c r="AS469" s="32">
        <f t="shared" si="78"/>
        <v>0</v>
      </c>
      <c r="AT469" s="140"/>
      <c r="AU469" s="140"/>
      <c r="AV469" s="140"/>
      <c r="AW469" s="140"/>
      <c r="AX469" s="140"/>
      <c r="AY469" s="140"/>
    </row>
    <row r="470" spans="1:51" ht="64.95" customHeight="1" thickBot="1" x14ac:dyDescent="0.35">
      <c r="A470" s="59"/>
      <c r="B470" s="60"/>
      <c r="C470" s="60"/>
      <c r="D470" s="61"/>
      <c r="E470" s="61"/>
      <c r="F470" s="127" t="s">
        <v>86</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6"/>
      <c r="AD470" s="96"/>
      <c r="AE470" s="91" t="str">
        <f t="shared" si="71"/>
        <v/>
      </c>
      <c r="AF470" s="19" t="str">
        <f t="shared" si="72"/>
        <v/>
      </c>
      <c r="AG470" s="47" t="str">
        <f t="shared" si="73"/>
        <v/>
      </c>
      <c r="AH470" s="50" t="str">
        <f t="shared" si="74"/>
        <v/>
      </c>
      <c r="AI470" s="35" t="str">
        <f t="shared" si="75"/>
        <v/>
      </c>
      <c r="AQ470" s="55" t="str">
        <f t="shared" si="76"/>
        <v/>
      </c>
      <c r="AR470" s="55" t="str">
        <f t="shared" si="77"/>
        <v/>
      </c>
      <c r="AS470" s="32">
        <f t="shared" si="78"/>
        <v>0</v>
      </c>
      <c r="AT470" s="140"/>
      <c r="AU470" s="140"/>
      <c r="AV470" s="140"/>
      <c r="AW470" s="140"/>
      <c r="AX470" s="140"/>
      <c r="AY470" s="140"/>
    </row>
    <row r="471" spans="1:51" ht="64.95" customHeight="1" thickBot="1" x14ac:dyDescent="0.35">
      <c r="A471" s="59"/>
      <c r="B471" s="60"/>
      <c r="C471" s="60"/>
      <c r="D471" s="61"/>
      <c r="E471" s="61"/>
      <c r="F471" s="127" t="s">
        <v>86</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6"/>
      <c r="AD471" s="96"/>
      <c r="AE471" s="91" t="str">
        <f t="shared" si="71"/>
        <v/>
      </c>
      <c r="AF471" s="19" t="str">
        <f t="shared" si="72"/>
        <v/>
      </c>
      <c r="AG471" s="47" t="str">
        <f t="shared" si="73"/>
        <v/>
      </c>
      <c r="AH471" s="50" t="str">
        <f t="shared" si="74"/>
        <v/>
      </c>
      <c r="AI471" s="35" t="str">
        <f t="shared" si="75"/>
        <v/>
      </c>
      <c r="AQ471" s="55" t="str">
        <f t="shared" si="76"/>
        <v/>
      </c>
      <c r="AR471" s="55" t="str">
        <f t="shared" si="77"/>
        <v/>
      </c>
      <c r="AS471" s="32">
        <f t="shared" si="78"/>
        <v>0</v>
      </c>
      <c r="AT471" s="140"/>
      <c r="AU471" s="140"/>
      <c r="AV471" s="140"/>
      <c r="AW471" s="140"/>
      <c r="AX471" s="140"/>
      <c r="AY471" s="140"/>
    </row>
    <row r="472" spans="1:51" ht="64.95" customHeight="1" thickBot="1" x14ac:dyDescent="0.35">
      <c r="A472" s="59"/>
      <c r="B472" s="60"/>
      <c r="C472" s="60"/>
      <c r="D472" s="61"/>
      <c r="E472" s="61"/>
      <c r="F472" s="127" t="s">
        <v>86</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6"/>
      <c r="AD472" s="96"/>
      <c r="AE472" s="91" t="str">
        <f t="shared" si="71"/>
        <v/>
      </c>
      <c r="AF472" s="19" t="str">
        <f t="shared" si="72"/>
        <v/>
      </c>
      <c r="AG472" s="47" t="str">
        <f t="shared" si="73"/>
        <v/>
      </c>
      <c r="AH472" s="50" t="str">
        <f t="shared" si="74"/>
        <v/>
      </c>
      <c r="AI472" s="35" t="str">
        <f t="shared" si="75"/>
        <v/>
      </c>
      <c r="AQ472" s="55" t="str">
        <f t="shared" si="76"/>
        <v/>
      </c>
      <c r="AR472" s="55" t="str">
        <f t="shared" si="77"/>
        <v/>
      </c>
      <c r="AS472" s="32">
        <f t="shared" si="78"/>
        <v>0</v>
      </c>
      <c r="AT472" s="140"/>
      <c r="AU472" s="140"/>
      <c r="AV472" s="140"/>
      <c r="AW472" s="140"/>
      <c r="AX472" s="140"/>
      <c r="AY472" s="140"/>
    </row>
    <row r="473" spans="1:51" ht="64.95" customHeight="1" thickBot="1" x14ac:dyDescent="0.35">
      <c r="A473" s="59"/>
      <c r="B473" s="60"/>
      <c r="C473" s="60"/>
      <c r="D473" s="61"/>
      <c r="E473" s="61"/>
      <c r="F473" s="127" t="s">
        <v>86</v>
      </c>
      <c r="G473" s="60"/>
      <c r="H473" s="80" t="str">
        <f t="shared" ref="H473:H536" si="79">IF(B473="","",SUMIF(O:O,A473,AA:AA))</f>
        <v/>
      </c>
      <c r="I473" s="80" t="str">
        <f t="shared" ref="I473:I536" si="80">IF(B473="","",(SUMIF(O:O,A473,AB:AB)+(SUMIF(O:O,A473,AC:AC))))</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6"/>
      <c r="AD473" s="96"/>
      <c r="AE473" s="91" t="str">
        <f t="shared" ref="AE473:AE536" si="82">IF(Z473="","",IF(OR(MONTH(Z473)=1,MONTH(Z473)=2,MONTH(Z473)=3),"1er",IF(OR(MONTH(Z473)=4,MONTH(Z473)=5,MONTH(Z473)=6),"2ème",IF(OR(MONTH(Z473)=7,MONTH(Z473)=8,MONTH(Z473)=9),"3ème",IF(OR(MONTH(Z473)=10,MONTH(Z473)=11,MONTH(Z473)=12),"4ème")))))</f>
        <v/>
      </c>
      <c r="AF473" s="19" t="str">
        <f t="shared" ref="AF473:AF536" si="83">IF(Z473="","",YEAR(Z473))</f>
        <v/>
      </c>
      <c r="AG473" s="47" t="str">
        <f t="shared" ref="AG473:AG536" si="84">IF(U473="","",U473)</f>
        <v/>
      </c>
      <c r="AH473" s="50" t="str">
        <f t="shared" ref="AH473:AH536" si="85">IF(S473="","",S473)</f>
        <v/>
      </c>
      <c r="AI473" s="35" t="str">
        <f t="shared" ref="AI473:AI536" si="86">IF(P473="","",P473&amp;" ("&amp;O473&amp;"_"&amp;ROW()&amp;")")</f>
        <v/>
      </c>
      <c r="AQ473" s="55" t="str">
        <f t="shared" ref="AQ473:AQ536" si="87">IF(T473="","",T473&amp;"1")</f>
        <v/>
      </c>
      <c r="AR473" s="55" t="str">
        <f t="shared" ref="AR473:AR536" si="88">IF(S473="","",S473&amp;"2")</f>
        <v/>
      </c>
      <c r="AS473" s="32">
        <f t="shared" si="78"/>
        <v>0</v>
      </c>
      <c r="AT473" s="140"/>
      <c r="AU473" s="140"/>
      <c r="AV473" s="140"/>
      <c r="AW473" s="140"/>
      <c r="AX473" s="140"/>
      <c r="AY473" s="140"/>
    </row>
    <row r="474" spans="1:51" ht="64.95" customHeight="1" thickBot="1" x14ac:dyDescent="0.35">
      <c r="A474" s="59"/>
      <c r="B474" s="60"/>
      <c r="C474" s="60"/>
      <c r="D474" s="61"/>
      <c r="E474" s="61"/>
      <c r="F474" s="127" t="s">
        <v>86</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6"/>
      <c r="AD474" s="96"/>
      <c r="AE474" s="91" t="str">
        <f t="shared" si="82"/>
        <v/>
      </c>
      <c r="AF474" s="19" t="str">
        <f t="shared" si="83"/>
        <v/>
      </c>
      <c r="AG474" s="47" t="str">
        <f t="shared" si="84"/>
        <v/>
      </c>
      <c r="AH474" s="50" t="str">
        <f t="shared" si="85"/>
        <v/>
      </c>
      <c r="AI474" s="35" t="str">
        <f t="shared" si="86"/>
        <v/>
      </c>
      <c r="AQ474" s="55" t="str">
        <f t="shared" si="87"/>
        <v/>
      </c>
      <c r="AR474" s="55" t="str">
        <f t="shared" si="88"/>
        <v/>
      </c>
      <c r="AS474" s="32">
        <f t="shared" ref="AS474:AS537" si="89">O474</f>
        <v>0</v>
      </c>
      <c r="AT474" s="140"/>
      <c r="AU474" s="140"/>
      <c r="AV474" s="140"/>
      <c r="AW474" s="140"/>
      <c r="AX474" s="140"/>
      <c r="AY474" s="140"/>
    </row>
    <row r="475" spans="1:51" ht="64.95" customHeight="1" thickBot="1" x14ac:dyDescent="0.35">
      <c r="A475" s="59"/>
      <c r="B475" s="60"/>
      <c r="C475" s="60"/>
      <c r="D475" s="61"/>
      <c r="E475" s="61"/>
      <c r="F475" s="127" t="s">
        <v>86</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6"/>
      <c r="AD475" s="96"/>
      <c r="AE475" s="91" t="str">
        <f t="shared" si="82"/>
        <v/>
      </c>
      <c r="AF475" s="19" t="str">
        <f t="shared" si="83"/>
        <v/>
      </c>
      <c r="AG475" s="47" t="str">
        <f t="shared" si="84"/>
        <v/>
      </c>
      <c r="AH475" s="50" t="str">
        <f t="shared" si="85"/>
        <v/>
      </c>
      <c r="AI475" s="35" t="str">
        <f t="shared" si="86"/>
        <v/>
      </c>
      <c r="AQ475" s="55" t="str">
        <f t="shared" si="87"/>
        <v/>
      </c>
      <c r="AR475" s="55" t="str">
        <f t="shared" si="88"/>
        <v/>
      </c>
      <c r="AS475" s="32">
        <f t="shared" si="89"/>
        <v>0</v>
      </c>
      <c r="AT475" s="140"/>
      <c r="AU475" s="140"/>
      <c r="AV475" s="140"/>
      <c r="AW475" s="140"/>
      <c r="AX475" s="140"/>
      <c r="AY475" s="140"/>
    </row>
    <row r="476" spans="1:51" ht="64.95" customHeight="1" thickBot="1" x14ac:dyDescent="0.35">
      <c r="A476" s="59"/>
      <c r="B476" s="60"/>
      <c r="C476" s="60"/>
      <c r="D476" s="61"/>
      <c r="E476" s="61"/>
      <c r="F476" s="127" t="s">
        <v>86</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6"/>
      <c r="AD476" s="96"/>
      <c r="AE476" s="91" t="str">
        <f t="shared" si="82"/>
        <v/>
      </c>
      <c r="AF476" s="19" t="str">
        <f t="shared" si="83"/>
        <v/>
      </c>
      <c r="AG476" s="47" t="str">
        <f t="shared" si="84"/>
        <v/>
      </c>
      <c r="AH476" s="50" t="str">
        <f t="shared" si="85"/>
        <v/>
      </c>
      <c r="AI476" s="35" t="str">
        <f t="shared" si="86"/>
        <v/>
      </c>
      <c r="AQ476" s="55" t="str">
        <f t="shared" si="87"/>
        <v/>
      </c>
      <c r="AR476" s="55" t="str">
        <f t="shared" si="88"/>
        <v/>
      </c>
      <c r="AS476" s="32">
        <f t="shared" si="89"/>
        <v>0</v>
      </c>
      <c r="AT476" s="140"/>
      <c r="AU476" s="140"/>
      <c r="AV476" s="140"/>
      <c r="AW476" s="140"/>
      <c r="AX476" s="140"/>
      <c r="AY476" s="140"/>
    </row>
    <row r="477" spans="1:51" ht="64.95" customHeight="1" thickBot="1" x14ac:dyDescent="0.35">
      <c r="A477" s="59"/>
      <c r="B477" s="60"/>
      <c r="C477" s="60"/>
      <c r="D477" s="61"/>
      <c r="E477" s="61"/>
      <c r="F477" s="127" t="s">
        <v>86</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6"/>
      <c r="AD477" s="96"/>
      <c r="AE477" s="91" t="str">
        <f t="shared" si="82"/>
        <v/>
      </c>
      <c r="AF477" s="19" t="str">
        <f t="shared" si="83"/>
        <v/>
      </c>
      <c r="AG477" s="47" t="str">
        <f t="shared" si="84"/>
        <v/>
      </c>
      <c r="AH477" s="50" t="str">
        <f t="shared" si="85"/>
        <v/>
      </c>
      <c r="AI477" s="35" t="str">
        <f t="shared" si="86"/>
        <v/>
      </c>
      <c r="AQ477" s="55" t="str">
        <f t="shared" si="87"/>
        <v/>
      </c>
      <c r="AR477" s="55" t="str">
        <f t="shared" si="88"/>
        <v/>
      </c>
      <c r="AS477" s="32">
        <f t="shared" si="89"/>
        <v>0</v>
      </c>
      <c r="AT477" s="140"/>
      <c r="AU477" s="140"/>
      <c r="AV477" s="140"/>
      <c r="AW477" s="140"/>
      <c r="AX477" s="140"/>
      <c r="AY477" s="140"/>
    </row>
    <row r="478" spans="1:51" ht="64.95" customHeight="1" thickBot="1" x14ac:dyDescent="0.35">
      <c r="A478" s="59"/>
      <c r="B478" s="60"/>
      <c r="C478" s="60"/>
      <c r="D478" s="61"/>
      <c r="E478" s="61"/>
      <c r="F478" s="127" t="s">
        <v>86</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6"/>
      <c r="AD478" s="96"/>
      <c r="AE478" s="91" t="str">
        <f t="shared" si="82"/>
        <v/>
      </c>
      <c r="AF478" s="19" t="str">
        <f t="shared" si="83"/>
        <v/>
      </c>
      <c r="AG478" s="47" t="str">
        <f t="shared" si="84"/>
        <v/>
      </c>
      <c r="AH478" s="50" t="str">
        <f t="shared" si="85"/>
        <v/>
      </c>
      <c r="AI478" s="35" t="str">
        <f t="shared" si="86"/>
        <v/>
      </c>
      <c r="AQ478" s="55" t="str">
        <f t="shared" si="87"/>
        <v/>
      </c>
      <c r="AR478" s="55" t="str">
        <f t="shared" si="88"/>
        <v/>
      </c>
      <c r="AS478" s="32">
        <f t="shared" si="89"/>
        <v>0</v>
      </c>
      <c r="AT478" s="140"/>
      <c r="AU478" s="140"/>
      <c r="AV478" s="140"/>
      <c r="AW478" s="140"/>
      <c r="AX478" s="140"/>
      <c r="AY478" s="140"/>
    </row>
    <row r="479" spans="1:51" ht="64.95" customHeight="1" thickBot="1" x14ac:dyDescent="0.35">
      <c r="A479" s="59"/>
      <c r="B479" s="60"/>
      <c r="C479" s="60"/>
      <c r="D479" s="61"/>
      <c r="E479" s="61"/>
      <c r="F479" s="127" t="s">
        <v>86</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6"/>
      <c r="AD479" s="96"/>
      <c r="AE479" s="91" t="str">
        <f t="shared" si="82"/>
        <v/>
      </c>
      <c r="AF479" s="19" t="str">
        <f t="shared" si="83"/>
        <v/>
      </c>
      <c r="AG479" s="47" t="str">
        <f t="shared" si="84"/>
        <v/>
      </c>
      <c r="AH479" s="50" t="str">
        <f t="shared" si="85"/>
        <v/>
      </c>
      <c r="AI479" s="35" t="str">
        <f t="shared" si="86"/>
        <v/>
      </c>
      <c r="AQ479" s="55" t="str">
        <f t="shared" si="87"/>
        <v/>
      </c>
      <c r="AR479" s="55" t="str">
        <f t="shared" si="88"/>
        <v/>
      </c>
      <c r="AS479" s="32">
        <f t="shared" si="89"/>
        <v>0</v>
      </c>
      <c r="AT479" s="140"/>
      <c r="AU479" s="140"/>
      <c r="AV479" s="140"/>
      <c r="AW479" s="140"/>
      <c r="AX479" s="140"/>
      <c r="AY479" s="140"/>
    </row>
    <row r="480" spans="1:51" ht="64.95" customHeight="1" thickBot="1" x14ac:dyDescent="0.35">
      <c r="A480" s="59"/>
      <c r="B480" s="60"/>
      <c r="C480" s="60"/>
      <c r="D480" s="61"/>
      <c r="E480" s="61"/>
      <c r="F480" s="127" t="s">
        <v>86</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6"/>
      <c r="AD480" s="96"/>
      <c r="AE480" s="91" t="str">
        <f t="shared" si="82"/>
        <v/>
      </c>
      <c r="AF480" s="19" t="str">
        <f t="shared" si="83"/>
        <v/>
      </c>
      <c r="AG480" s="47" t="str">
        <f t="shared" si="84"/>
        <v/>
      </c>
      <c r="AH480" s="50" t="str">
        <f t="shared" si="85"/>
        <v/>
      </c>
      <c r="AI480" s="35" t="str">
        <f t="shared" si="86"/>
        <v/>
      </c>
      <c r="AQ480" s="55" t="str">
        <f t="shared" si="87"/>
        <v/>
      </c>
      <c r="AR480" s="55" t="str">
        <f t="shared" si="88"/>
        <v/>
      </c>
      <c r="AS480" s="32">
        <f t="shared" si="89"/>
        <v>0</v>
      </c>
      <c r="AT480" s="140"/>
      <c r="AU480" s="140"/>
      <c r="AV480" s="140"/>
      <c r="AW480" s="140"/>
      <c r="AX480" s="140"/>
      <c r="AY480" s="140"/>
    </row>
    <row r="481" spans="1:51" ht="64.95" customHeight="1" thickBot="1" x14ac:dyDescent="0.35">
      <c r="A481" s="59"/>
      <c r="B481" s="60"/>
      <c r="C481" s="60"/>
      <c r="D481" s="61"/>
      <c r="E481" s="61"/>
      <c r="F481" s="127" t="s">
        <v>86</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6"/>
      <c r="AD481" s="96"/>
      <c r="AE481" s="91" t="str">
        <f t="shared" si="82"/>
        <v/>
      </c>
      <c r="AF481" s="19" t="str">
        <f t="shared" si="83"/>
        <v/>
      </c>
      <c r="AG481" s="47" t="str">
        <f t="shared" si="84"/>
        <v/>
      </c>
      <c r="AH481" s="50" t="str">
        <f t="shared" si="85"/>
        <v/>
      </c>
      <c r="AI481" s="35" t="str">
        <f t="shared" si="86"/>
        <v/>
      </c>
      <c r="AQ481" s="55" t="str">
        <f t="shared" si="87"/>
        <v/>
      </c>
      <c r="AR481" s="55" t="str">
        <f t="shared" si="88"/>
        <v/>
      </c>
      <c r="AS481" s="32">
        <f t="shared" si="89"/>
        <v>0</v>
      </c>
      <c r="AT481" s="140"/>
      <c r="AU481" s="140"/>
      <c r="AV481" s="140"/>
      <c r="AW481" s="140"/>
      <c r="AX481" s="140"/>
      <c r="AY481" s="140"/>
    </row>
    <row r="482" spans="1:51" ht="64.95" customHeight="1" thickBot="1" x14ac:dyDescent="0.35">
      <c r="A482" s="59"/>
      <c r="B482" s="60"/>
      <c r="C482" s="60"/>
      <c r="D482" s="61"/>
      <c r="E482" s="61"/>
      <c r="F482" s="127" t="s">
        <v>86</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6"/>
      <c r="AD482" s="96"/>
      <c r="AE482" s="91" t="str">
        <f t="shared" si="82"/>
        <v/>
      </c>
      <c r="AF482" s="19" t="str">
        <f t="shared" si="83"/>
        <v/>
      </c>
      <c r="AG482" s="47" t="str">
        <f t="shared" si="84"/>
        <v/>
      </c>
      <c r="AH482" s="50" t="str">
        <f t="shared" si="85"/>
        <v/>
      </c>
      <c r="AI482" s="35" t="str">
        <f t="shared" si="86"/>
        <v/>
      </c>
      <c r="AQ482" s="55" t="str">
        <f t="shared" si="87"/>
        <v/>
      </c>
      <c r="AR482" s="55" t="str">
        <f t="shared" si="88"/>
        <v/>
      </c>
      <c r="AS482" s="32">
        <f t="shared" si="89"/>
        <v>0</v>
      </c>
      <c r="AT482" s="140"/>
      <c r="AU482" s="140"/>
      <c r="AV482" s="140"/>
      <c r="AW482" s="140"/>
      <c r="AX482" s="140"/>
      <c r="AY482" s="140"/>
    </row>
    <row r="483" spans="1:51" ht="64.95" customHeight="1" thickBot="1" x14ac:dyDescent="0.35">
      <c r="A483" s="59"/>
      <c r="B483" s="60"/>
      <c r="C483" s="60"/>
      <c r="D483" s="61"/>
      <c r="E483" s="61"/>
      <c r="F483" s="127" t="s">
        <v>86</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6"/>
      <c r="AD483" s="96"/>
      <c r="AE483" s="91" t="str">
        <f t="shared" si="82"/>
        <v/>
      </c>
      <c r="AF483" s="19" t="str">
        <f t="shared" si="83"/>
        <v/>
      </c>
      <c r="AG483" s="47" t="str">
        <f t="shared" si="84"/>
        <v/>
      </c>
      <c r="AH483" s="50" t="str">
        <f t="shared" si="85"/>
        <v/>
      </c>
      <c r="AI483" s="35" t="str">
        <f t="shared" si="86"/>
        <v/>
      </c>
      <c r="AQ483" s="55" t="str">
        <f t="shared" si="87"/>
        <v/>
      </c>
      <c r="AR483" s="55" t="str">
        <f t="shared" si="88"/>
        <v/>
      </c>
      <c r="AS483" s="32">
        <f t="shared" si="89"/>
        <v>0</v>
      </c>
      <c r="AT483" s="140"/>
      <c r="AU483" s="140"/>
      <c r="AV483" s="140"/>
      <c r="AW483" s="140"/>
      <c r="AX483" s="140"/>
      <c r="AY483" s="140"/>
    </row>
    <row r="484" spans="1:51" ht="64.95" customHeight="1" thickBot="1" x14ac:dyDescent="0.35">
      <c r="A484" s="59"/>
      <c r="B484" s="60"/>
      <c r="C484" s="60"/>
      <c r="D484" s="61"/>
      <c r="E484" s="61"/>
      <c r="F484" s="127" t="s">
        <v>86</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6"/>
      <c r="AD484" s="96"/>
      <c r="AE484" s="91" t="str">
        <f t="shared" si="82"/>
        <v/>
      </c>
      <c r="AF484" s="19" t="str">
        <f t="shared" si="83"/>
        <v/>
      </c>
      <c r="AG484" s="47" t="str">
        <f t="shared" si="84"/>
        <v/>
      </c>
      <c r="AH484" s="50" t="str">
        <f t="shared" si="85"/>
        <v/>
      </c>
      <c r="AI484" s="35" t="str">
        <f t="shared" si="86"/>
        <v/>
      </c>
      <c r="AQ484" s="55" t="str">
        <f t="shared" si="87"/>
        <v/>
      </c>
      <c r="AR484" s="55" t="str">
        <f t="shared" si="88"/>
        <v/>
      </c>
      <c r="AS484" s="32">
        <f t="shared" si="89"/>
        <v>0</v>
      </c>
      <c r="AT484" s="140"/>
      <c r="AU484" s="140"/>
      <c r="AV484" s="140"/>
      <c r="AW484" s="140"/>
      <c r="AX484" s="140"/>
      <c r="AY484" s="140"/>
    </row>
    <row r="485" spans="1:51" ht="64.95" customHeight="1" thickBot="1" x14ac:dyDescent="0.35">
      <c r="A485" s="59"/>
      <c r="B485" s="60"/>
      <c r="C485" s="60"/>
      <c r="D485" s="61"/>
      <c r="E485" s="61"/>
      <c r="F485" s="127" t="s">
        <v>86</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6"/>
      <c r="AD485" s="96"/>
      <c r="AE485" s="91" t="str">
        <f t="shared" si="82"/>
        <v/>
      </c>
      <c r="AF485" s="19" t="str">
        <f t="shared" si="83"/>
        <v/>
      </c>
      <c r="AG485" s="47" t="str">
        <f t="shared" si="84"/>
        <v/>
      </c>
      <c r="AH485" s="50" t="str">
        <f t="shared" si="85"/>
        <v/>
      </c>
      <c r="AI485" s="35" t="str">
        <f t="shared" si="86"/>
        <v/>
      </c>
      <c r="AQ485" s="55" t="str">
        <f t="shared" si="87"/>
        <v/>
      </c>
      <c r="AR485" s="55" t="str">
        <f t="shared" si="88"/>
        <v/>
      </c>
      <c r="AS485" s="32">
        <f t="shared" si="89"/>
        <v>0</v>
      </c>
      <c r="AT485" s="140"/>
      <c r="AU485" s="140"/>
      <c r="AV485" s="140"/>
      <c r="AW485" s="140"/>
      <c r="AX485" s="140"/>
      <c r="AY485" s="140"/>
    </row>
    <row r="486" spans="1:51" ht="64.95" customHeight="1" thickBot="1" x14ac:dyDescent="0.35">
      <c r="A486" s="59"/>
      <c r="B486" s="60"/>
      <c r="C486" s="60"/>
      <c r="D486" s="61"/>
      <c r="E486" s="61"/>
      <c r="F486" s="127" t="s">
        <v>86</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6"/>
      <c r="AD486" s="96"/>
      <c r="AE486" s="91" t="str">
        <f t="shared" si="82"/>
        <v/>
      </c>
      <c r="AF486" s="19" t="str">
        <f t="shared" si="83"/>
        <v/>
      </c>
      <c r="AG486" s="47" t="str">
        <f t="shared" si="84"/>
        <v/>
      </c>
      <c r="AH486" s="50" t="str">
        <f t="shared" si="85"/>
        <v/>
      </c>
      <c r="AI486" s="35" t="str">
        <f t="shared" si="86"/>
        <v/>
      </c>
      <c r="AQ486" s="55" t="str">
        <f t="shared" si="87"/>
        <v/>
      </c>
      <c r="AR486" s="55" t="str">
        <f t="shared" si="88"/>
        <v/>
      </c>
      <c r="AS486" s="32">
        <f t="shared" si="89"/>
        <v>0</v>
      </c>
      <c r="AT486" s="140"/>
      <c r="AU486" s="140"/>
      <c r="AV486" s="140"/>
      <c r="AW486" s="140"/>
      <c r="AX486" s="140"/>
      <c r="AY486" s="140"/>
    </row>
    <row r="487" spans="1:51" ht="64.95" customHeight="1" thickBot="1" x14ac:dyDescent="0.35">
      <c r="A487" s="59"/>
      <c r="B487" s="60"/>
      <c r="C487" s="60"/>
      <c r="D487" s="61"/>
      <c r="E487" s="61"/>
      <c r="F487" s="127" t="s">
        <v>86</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6"/>
      <c r="AD487" s="96"/>
      <c r="AE487" s="91" t="str">
        <f t="shared" si="82"/>
        <v/>
      </c>
      <c r="AF487" s="19" t="str">
        <f t="shared" si="83"/>
        <v/>
      </c>
      <c r="AG487" s="47" t="str">
        <f t="shared" si="84"/>
        <v/>
      </c>
      <c r="AH487" s="50" t="str">
        <f t="shared" si="85"/>
        <v/>
      </c>
      <c r="AI487" s="35" t="str">
        <f t="shared" si="86"/>
        <v/>
      </c>
      <c r="AQ487" s="55" t="str">
        <f t="shared" si="87"/>
        <v/>
      </c>
      <c r="AR487" s="55" t="str">
        <f t="shared" si="88"/>
        <v/>
      </c>
      <c r="AS487" s="32">
        <f t="shared" si="89"/>
        <v>0</v>
      </c>
      <c r="AT487" s="140"/>
      <c r="AU487" s="140"/>
      <c r="AV487" s="140"/>
      <c r="AW487" s="140"/>
      <c r="AX487" s="140"/>
      <c r="AY487" s="140"/>
    </row>
    <row r="488" spans="1:51" ht="64.95" customHeight="1" thickBot="1" x14ac:dyDescent="0.35">
      <c r="A488" s="59"/>
      <c r="B488" s="60"/>
      <c r="C488" s="60"/>
      <c r="D488" s="61"/>
      <c r="E488" s="61"/>
      <c r="F488" s="127" t="s">
        <v>86</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6"/>
      <c r="AD488" s="96"/>
      <c r="AE488" s="91" t="str">
        <f t="shared" si="82"/>
        <v/>
      </c>
      <c r="AF488" s="19" t="str">
        <f t="shared" si="83"/>
        <v/>
      </c>
      <c r="AG488" s="47" t="str">
        <f t="shared" si="84"/>
        <v/>
      </c>
      <c r="AH488" s="50" t="str">
        <f t="shared" si="85"/>
        <v/>
      </c>
      <c r="AI488" s="35" t="str">
        <f t="shared" si="86"/>
        <v/>
      </c>
      <c r="AQ488" s="55" t="str">
        <f t="shared" si="87"/>
        <v/>
      </c>
      <c r="AR488" s="55" t="str">
        <f t="shared" si="88"/>
        <v/>
      </c>
      <c r="AS488" s="32">
        <f t="shared" si="89"/>
        <v>0</v>
      </c>
      <c r="AT488" s="140"/>
      <c r="AU488" s="140"/>
      <c r="AV488" s="140"/>
      <c r="AW488" s="140"/>
      <c r="AX488" s="140"/>
      <c r="AY488" s="140"/>
    </row>
    <row r="489" spans="1:51" ht="64.95" customHeight="1" thickBot="1" x14ac:dyDescent="0.35">
      <c r="A489" s="59"/>
      <c r="B489" s="60"/>
      <c r="C489" s="60"/>
      <c r="D489" s="61"/>
      <c r="E489" s="61"/>
      <c r="F489" s="127" t="s">
        <v>86</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6"/>
      <c r="AD489" s="96"/>
      <c r="AE489" s="91" t="str">
        <f t="shared" si="82"/>
        <v/>
      </c>
      <c r="AF489" s="19" t="str">
        <f t="shared" si="83"/>
        <v/>
      </c>
      <c r="AG489" s="47" t="str">
        <f t="shared" si="84"/>
        <v/>
      </c>
      <c r="AH489" s="50" t="str">
        <f t="shared" si="85"/>
        <v/>
      </c>
      <c r="AI489" s="35" t="str">
        <f t="shared" si="86"/>
        <v/>
      </c>
      <c r="AQ489" s="55" t="str">
        <f t="shared" si="87"/>
        <v/>
      </c>
      <c r="AR489" s="55" t="str">
        <f t="shared" si="88"/>
        <v/>
      </c>
      <c r="AS489" s="32">
        <f t="shared" si="89"/>
        <v>0</v>
      </c>
      <c r="AT489" s="140"/>
      <c r="AU489" s="140"/>
      <c r="AV489" s="140"/>
      <c r="AW489" s="140"/>
      <c r="AX489" s="140"/>
      <c r="AY489" s="140"/>
    </row>
    <row r="490" spans="1:51" ht="64.95" customHeight="1" thickBot="1" x14ac:dyDescent="0.35">
      <c r="A490" s="59"/>
      <c r="B490" s="60"/>
      <c r="C490" s="60"/>
      <c r="D490" s="61"/>
      <c r="E490" s="61"/>
      <c r="F490" s="127" t="s">
        <v>86</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6"/>
      <c r="AD490" s="96"/>
      <c r="AE490" s="91" t="str">
        <f t="shared" si="82"/>
        <v/>
      </c>
      <c r="AF490" s="19" t="str">
        <f t="shared" si="83"/>
        <v/>
      </c>
      <c r="AG490" s="47" t="str">
        <f t="shared" si="84"/>
        <v/>
      </c>
      <c r="AH490" s="50" t="str">
        <f t="shared" si="85"/>
        <v/>
      </c>
      <c r="AI490" s="35" t="str">
        <f t="shared" si="86"/>
        <v/>
      </c>
      <c r="AQ490" s="55" t="str">
        <f t="shared" si="87"/>
        <v/>
      </c>
      <c r="AR490" s="55" t="str">
        <f t="shared" si="88"/>
        <v/>
      </c>
      <c r="AS490" s="32">
        <f t="shared" si="89"/>
        <v>0</v>
      </c>
      <c r="AT490" s="140"/>
      <c r="AU490" s="140"/>
      <c r="AV490" s="140"/>
      <c r="AW490" s="140"/>
      <c r="AX490" s="140"/>
      <c r="AY490" s="140"/>
    </row>
    <row r="491" spans="1:51" ht="64.95" customHeight="1" thickBot="1" x14ac:dyDescent="0.35">
      <c r="A491" s="59"/>
      <c r="B491" s="60"/>
      <c r="C491" s="60"/>
      <c r="D491" s="61"/>
      <c r="E491" s="61"/>
      <c r="F491" s="127" t="s">
        <v>86</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6"/>
      <c r="AD491" s="96"/>
      <c r="AE491" s="91" t="str">
        <f t="shared" si="82"/>
        <v/>
      </c>
      <c r="AF491" s="19" t="str">
        <f t="shared" si="83"/>
        <v/>
      </c>
      <c r="AG491" s="47" t="str">
        <f t="shared" si="84"/>
        <v/>
      </c>
      <c r="AH491" s="50" t="str">
        <f t="shared" si="85"/>
        <v/>
      </c>
      <c r="AI491" s="35" t="str">
        <f t="shared" si="86"/>
        <v/>
      </c>
      <c r="AQ491" s="55" t="str">
        <f t="shared" si="87"/>
        <v/>
      </c>
      <c r="AR491" s="55" t="str">
        <f t="shared" si="88"/>
        <v/>
      </c>
      <c r="AS491" s="32">
        <f t="shared" si="89"/>
        <v>0</v>
      </c>
      <c r="AT491" s="140"/>
      <c r="AU491" s="140"/>
      <c r="AV491" s="140"/>
      <c r="AW491" s="140"/>
      <c r="AX491" s="140"/>
      <c r="AY491" s="140"/>
    </row>
    <row r="492" spans="1:51" ht="64.95" customHeight="1" thickBot="1" x14ac:dyDescent="0.35">
      <c r="A492" s="59"/>
      <c r="B492" s="60"/>
      <c r="C492" s="60"/>
      <c r="D492" s="61"/>
      <c r="E492" s="61"/>
      <c r="F492" s="127" t="s">
        <v>86</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6"/>
      <c r="AD492" s="96"/>
      <c r="AE492" s="91" t="str">
        <f t="shared" si="82"/>
        <v/>
      </c>
      <c r="AF492" s="19" t="str">
        <f t="shared" si="83"/>
        <v/>
      </c>
      <c r="AG492" s="47" t="str">
        <f t="shared" si="84"/>
        <v/>
      </c>
      <c r="AH492" s="50" t="str">
        <f t="shared" si="85"/>
        <v/>
      </c>
      <c r="AI492" s="35" t="str">
        <f t="shared" si="86"/>
        <v/>
      </c>
      <c r="AQ492" s="55" t="str">
        <f t="shared" si="87"/>
        <v/>
      </c>
      <c r="AR492" s="55" t="str">
        <f t="shared" si="88"/>
        <v/>
      </c>
      <c r="AS492" s="32">
        <f t="shared" si="89"/>
        <v>0</v>
      </c>
      <c r="AT492" s="140"/>
      <c r="AU492" s="140"/>
      <c r="AV492" s="140"/>
      <c r="AW492" s="140"/>
      <c r="AX492" s="140"/>
      <c r="AY492" s="140"/>
    </row>
    <row r="493" spans="1:51" ht="64.95" customHeight="1" thickBot="1" x14ac:dyDescent="0.35">
      <c r="A493" s="59"/>
      <c r="B493" s="60"/>
      <c r="C493" s="60"/>
      <c r="D493" s="61"/>
      <c r="E493" s="61"/>
      <c r="F493" s="127" t="s">
        <v>86</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6"/>
      <c r="AD493" s="96"/>
      <c r="AE493" s="91" t="str">
        <f t="shared" si="82"/>
        <v/>
      </c>
      <c r="AF493" s="19" t="str">
        <f t="shared" si="83"/>
        <v/>
      </c>
      <c r="AG493" s="47" t="str">
        <f t="shared" si="84"/>
        <v/>
      </c>
      <c r="AH493" s="50" t="str">
        <f t="shared" si="85"/>
        <v/>
      </c>
      <c r="AI493" s="35" t="str">
        <f t="shared" si="86"/>
        <v/>
      </c>
      <c r="AQ493" s="55" t="str">
        <f t="shared" si="87"/>
        <v/>
      </c>
      <c r="AR493" s="55" t="str">
        <f t="shared" si="88"/>
        <v/>
      </c>
      <c r="AS493" s="32">
        <f t="shared" si="89"/>
        <v>0</v>
      </c>
      <c r="AT493" s="140"/>
      <c r="AU493" s="140"/>
      <c r="AV493" s="140"/>
      <c r="AW493" s="140"/>
      <c r="AX493" s="140"/>
      <c r="AY493" s="140"/>
    </row>
    <row r="494" spans="1:51" ht="64.95" customHeight="1" thickBot="1" x14ac:dyDescent="0.35">
      <c r="A494" s="59"/>
      <c r="B494" s="60"/>
      <c r="C494" s="60"/>
      <c r="D494" s="61"/>
      <c r="E494" s="61"/>
      <c r="F494" s="127" t="s">
        <v>86</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6"/>
      <c r="AD494" s="96"/>
      <c r="AE494" s="91" t="str">
        <f t="shared" si="82"/>
        <v/>
      </c>
      <c r="AF494" s="19" t="str">
        <f t="shared" si="83"/>
        <v/>
      </c>
      <c r="AG494" s="47" t="str">
        <f t="shared" si="84"/>
        <v/>
      </c>
      <c r="AH494" s="50" t="str">
        <f t="shared" si="85"/>
        <v/>
      </c>
      <c r="AI494" s="35" t="str">
        <f t="shared" si="86"/>
        <v/>
      </c>
      <c r="AQ494" s="55" t="str">
        <f t="shared" si="87"/>
        <v/>
      </c>
      <c r="AR494" s="55" t="str">
        <f t="shared" si="88"/>
        <v/>
      </c>
      <c r="AS494" s="32">
        <f t="shared" si="89"/>
        <v>0</v>
      </c>
      <c r="AT494" s="140"/>
      <c r="AU494" s="140"/>
      <c r="AV494" s="140"/>
      <c r="AW494" s="140"/>
      <c r="AX494" s="140"/>
      <c r="AY494" s="140"/>
    </row>
    <row r="495" spans="1:51" ht="64.95" customHeight="1" thickBot="1" x14ac:dyDescent="0.35">
      <c r="A495" s="59"/>
      <c r="B495" s="60"/>
      <c r="C495" s="60"/>
      <c r="D495" s="61"/>
      <c r="E495" s="61"/>
      <c r="F495" s="127" t="s">
        <v>86</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6"/>
      <c r="AD495" s="96"/>
      <c r="AE495" s="91" t="str">
        <f t="shared" si="82"/>
        <v/>
      </c>
      <c r="AF495" s="19" t="str">
        <f t="shared" si="83"/>
        <v/>
      </c>
      <c r="AG495" s="47" t="str">
        <f t="shared" si="84"/>
        <v/>
      </c>
      <c r="AH495" s="50" t="str">
        <f t="shared" si="85"/>
        <v/>
      </c>
      <c r="AI495" s="35" t="str">
        <f t="shared" si="86"/>
        <v/>
      </c>
      <c r="AQ495" s="55" t="str">
        <f t="shared" si="87"/>
        <v/>
      </c>
      <c r="AR495" s="55" t="str">
        <f t="shared" si="88"/>
        <v/>
      </c>
      <c r="AS495" s="32">
        <f t="shared" si="89"/>
        <v>0</v>
      </c>
      <c r="AT495" s="140"/>
      <c r="AU495" s="140"/>
      <c r="AV495" s="140"/>
      <c r="AW495" s="140"/>
      <c r="AX495" s="140"/>
      <c r="AY495" s="140"/>
    </row>
    <row r="496" spans="1:51" ht="64.95" customHeight="1" thickBot="1" x14ac:dyDescent="0.35">
      <c r="A496" s="59"/>
      <c r="B496" s="60"/>
      <c r="C496" s="60"/>
      <c r="D496" s="61"/>
      <c r="E496" s="61"/>
      <c r="F496" s="127" t="s">
        <v>86</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6"/>
      <c r="AD496" s="96"/>
      <c r="AE496" s="91" t="str">
        <f t="shared" si="82"/>
        <v/>
      </c>
      <c r="AF496" s="19" t="str">
        <f t="shared" si="83"/>
        <v/>
      </c>
      <c r="AG496" s="47" t="str">
        <f t="shared" si="84"/>
        <v/>
      </c>
      <c r="AH496" s="50" t="str">
        <f t="shared" si="85"/>
        <v/>
      </c>
      <c r="AI496" s="35" t="str">
        <f t="shared" si="86"/>
        <v/>
      </c>
      <c r="AQ496" s="55" t="str">
        <f t="shared" si="87"/>
        <v/>
      </c>
      <c r="AR496" s="55" t="str">
        <f t="shared" si="88"/>
        <v/>
      </c>
      <c r="AS496" s="32">
        <f t="shared" si="89"/>
        <v>0</v>
      </c>
      <c r="AT496" s="140"/>
      <c r="AU496" s="140"/>
      <c r="AV496" s="140"/>
      <c r="AW496" s="140"/>
      <c r="AX496" s="140"/>
      <c r="AY496" s="140"/>
    </row>
    <row r="497" spans="1:51" ht="64.95" customHeight="1" thickBot="1" x14ac:dyDescent="0.35">
      <c r="A497" s="59"/>
      <c r="B497" s="60"/>
      <c r="C497" s="60"/>
      <c r="D497" s="61"/>
      <c r="E497" s="61"/>
      <c r="F497" s="127" t="s">
        <v>86</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6"/>
      <c r="AD497" s="96"/>
      <c r="AE497" s="91" t="str">
        <f t="shared" si="82"/>
        <v/>
      </c>
      <c r="AF497" s="19" t="str">
        <f t="shared" si="83"/>
        <v/>
      </c>
      <c r="AG497" s="47" t="str">
        <f t="shared" si="84"/>
        <v/>
      </c>
      <c r="AH497" s="50" t="str">
        <f t="shared" si="85"/>
        <v/>
      </c>
      <c r="AI497" s="35" t="str">
        <f t="shared" si="86"/>
        <v/>
      </c>
      <c r="AQ497" s="55" t="str">
        <f t="shared" si="87"/>
        <v/>
      </c>
      <c r="AR497" s="55" t="str">
        <f t="shared" si="88"/>
        <v/>
      </c>
      <c r="AS497" s="32">
        <f t="shared" si="89"/>
        <v>0</v>
      </c>
      <c r="AT497" s="140"/>
      <c r="AU497" s="140"/>
      <c r="AV497" s="140"/>
      <c r="AW497" s="140"/>
      <c r="AX497" s="140"/>
      <c r="AY497" s="140"/>
    </row>
    <row r="498" spans="1:51" ht="64.95" customHeight="1" thickBot="1" x14ac:dyDescent="0.35">
      <c r="A498" s="59"/>
      <c r="B498" s="60"/>
      <c r="C498" s="60"/>
      <c r="D498" s="61"/>
      <c r="E498" s="61"/>
      <c r="F498" s="127" t="s">
        <v>86</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6"/>
      <c r="AD498" s="96"/>
      <c r="AE498" s="91" t="str">
        <f t="shared" si="82"/>
        <v/>
      </c>
      <c r="AF498" s="19" t="str">
        <f t="shared" si="83"/>
        <v/>
      </c>
      <c r="AG498" s="47" t="str">
        <f t="shared" si="84"/>
        <v/>
      </c>
      <c r="AH498" s="50" t="str">
        <f t="shared" si="85"/>
        <v/>
      </c>
      <c r="AI498" s="35" t="str">
        <f t="shared" si="86"/>
        <v/>
      </c>
      <c r="AQ498" s="55" t="str">
        <f t="shared" si="87"/>
        <v/>
      </c>
      <c r="AR498" s="55" t="str">
        <f t="shared" si="88"/>
        <v/>
      </c>
      <c r="AS498" s="32">
        <f t="shared" si="89"/>
        <v>0</v>
      </c>
      <c r="AT498" s="140"/>
      <c r="AU498" s="140"/>
      <c r="AV498" s="140"/>
      <c r="AW498" s="140"/>
      <c r="AX498" s="140"/>
      <c r="AY498" s="140"/>
    </row>
    <row r="499" spans="1:51" ht="64.95" customHeight="1" thickBot="1" x14ac:dyDescent="0.35">
      <c r="A499" s="59"/>
      <c r="B499" s="60"/>
      <c r="C499" s="60"/>
      <c r="D499" s="61"/>
      <c r="E499" s="61"/>
      <c r="F499" s="127" t="s">
        <v>86</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6"/>
      <c r="AD499" s="96"/>
      <c r="AE499" s="91" t="str">
        <f t="shared" si="82"/>
        <v/>
      </c>
      <c r="AF499" s="19" t="str">
        <f t="shared" si="83"/>
        <v/>
      </c>
      <c r="AG499" s="47" t="str">
        <f t="shared" si="84"/>
        <v/>
      </c>
      <c r="AH499" s="50" t="str">
        <f t="shared" si="85"/>
        <v/>
      </c>
      <c r="AI499" s="35" t="str">
        <f t="shared" si="86"/>
        <v/>
      </c>
      <c r="AQ499" s="55" t="str">
        <f t="shared" si="87"/>
        <v/>
      </c>
      <c r="AR499" s="55" t="str">
        <f t="shared" si="88"/>
        <v/>
      </c>
      <c r="AS499" s="32">
        <f t="shared" si="89"/>
        <v>0</v>
      </c>
      <c r="AT499" s="140"/>
      <c r="AU499" s="140"/>
      <c r="AV499" s="140"/>
      <c r="AW499" s="140"/>
      <c r="AX499" s="140"/>
      <c r="AY499" s="140"/>
    </row>
    <row r="500" spans="1:51" ht="64.95" customHeight="1" thickBot="1" x14ac:dyDescent="0.35">
      <c r="A500" s="59"/>
      <c r="B500" s="60"/>
      <c r="C500" s="60"/>
      <c r="D500" s="61"/>
      <c r="E500" s="61"/>
      <c r="F500" s="127" t="s">
        <v>86</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6"/>
      <c r="AD500" s="96"/>
      <c r="AE500" s="91" t="str">
        <f t="shared" si="82"/>
        <v/>
      </c>
      <c r="AF500" s="19" t="str">
        <f t="shared" si="83"/>
        <v/>
      </c>
      <c r="AG500" s="47" t="str">
        <f t="shared" si="84"/>
        <v/>
      </c>
      <c r="AH500" s="50" t="str">
        <f t="shared" si="85"/>
        <v/>
      </c>
      <c r="AI500" s="35" t="str">
        <f t="shared" si="86"/>
        <v/>
      </c>
      <c r="AQ500" s="55" t="str">
        <f t="shared" si="87"/>
        <v/>
      </c>
      <c r="AR500" s="55" t="str">
        <f t="shared" si="88"/>
        <v/>
      </c>
      <c r="AS500" s="32">
        <f t="shared" si="89"/>
        <v>0</v>
      </c>
      <c r="AT500" s="140"/>
      <c r="AU500" s="140"/>
      <c r="AV500" s="140"/>
      <c r="AW500" s="140"/>
      <c r="AX500" s="140"/>
      <c r="AY500" s="140"/>
    </row>
    <row r="501" spans="1:51" ht="64.95" customHeight="1" thickBot="1" x14ac:dyDescent="0.35">
      <c r="A501" s="59"/>
      <c r="B501" s="60"/>
      <c r="C501" s="60"/>
      <c r="D501" s="61"/>
      <c r="E501" s="61"/>
      <c r="F501" s="127" t="s">
        <v>86</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6"/>
      <c r="AD501" s="96"/>
      <c r="AE501" s="91" t="str">
        <f t="shared" si="82"/>
        <v/>
      </c>
      <c r="AF501" s="19" t="str">
        <f t="shared" si="83"/>
        <v/>
      </c>
      <c r="AG501" s="47" t="str">
        <f t="shared" si="84"/>
        <v/>
      </c>
      <c r="AH501" s="50" t="str">
        <f t="shared" si="85"/>
        <v/>
      </c>
      <c r="AI501" s="35" t="str">
        <f t="shared" si="86"/>
        <v/>
      </c>
      <c r="AQ501" s="55" t="str">
        <f t="shared" si="87"/>
        <v/>
      </c>
      <c r="AR501" s="55" t="str">
        <f t="shared" si="88"/>
        <v/>
      </c>
      <c r="AS501" s="32">
        <f t="shared" si="89"/>
        <v>0</v>
      </c>
      <c r="AT501" s="140"/>
      <c r="AU501" s="140"/>
      <c r="AV501" s="140"/>
      <c r="AW501" s="140"/>
      <c r="AX501" s="140"/>
      <c r="AY501" s="140"/>
    </row>
    <row r="502" spans="1:51" ht="64.95" customHeight="1" thickBot="1" x14ac:dyDescent="0.35">
      <c r="A502" s="59"/>
      <c r="B502" s="60"/>
      <c r="C502" s="60"/>
      <c r="D502" s="61"/>
      <c r="E502" s="61"/>
      <c r="F502" s="127" t="s">
        <v>86</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6"/>
      <c r="AD502" s="96"/>
      <c r="AE502" s="91" t="str">
        <f t="shared" si="82"/>
        <v/>
      </c>
      <c r="AF502" s="19" t="str">
        <f t="shared" si="83"/>
        <v/>
      </c>
      <c r="AG502" s="47" t="str">
        <f t="shared" si="84"/>
        <v/>
      </c>
      <c r="AH502" s="50" t="str">
        <f t="shared" si="85"/>
        <v/>
      </c>
      <c r="AI502" s="35" t="str">
        <f t="shared" si="86"/>
        <v/>
      </c>
      <c r="AQ502" s="55" t="str">
        <f t="shared" si="87"/>
        <v/>
      </c>
      <c r="AR502" s="55" t="str">
        <f t="shared" si="88"/>
        <v/>
      </c>
      <c r="AS502" s="32">
        <f t="shared" si="89"/>
        <v>0</v>
      </c>
      <c r="AT502" s="140"/>
      <c r="AU502" s="140"/>
      <c r="AV502" s="140"/>
      <c r="AW502" s="140"/>
      <c r="AX502" s="140"/>
      <c r="AY502" s="140"/>
    </row>
    <row r="503" spans="1:51" ht="64.95" customHeight="1" thickBot="1" x14ac:dyDescent="0.35">
      <c r="A503" s="59"/>
      <c r="B503" s="60"/>
      <c r="C503" s="60"/>
      <c r="D503" s="61"/>
      <c r="E503" s="61"/>
      <c r="F503" s="127" t="s">
        <v>86</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6"/>
      <c r="AD503" s="96"/>
      <c r="AE503" s="91" t="str">
        <f t="shared" si="82"/>
        <v/>
      </c>
      <c r="AF503" s="19" t="str">
        <f t="shared" si="83"/>
        <v/>
      </c>
      <c r="AG503" s="47" t="str">
        <f t="shared" si="84"/>
        <v/>
      </c>
      <c r="AH503" s="50" t="str">
        <f t="shared" si="85"/>
        <v/>
      </c>
      <c r="AI503" s="35" t="str">
        <f t="shared" si="86"/>
        <v/>
      </c>
      <c r="AQ503" s="55" t="str">
        <f t="shared" si="87"/>
        <v/>
      </c>
      <c r="AR503" s="55" t="str">
        <f t="shared" si="88"/>
        <v/>
      </c>
      <c r="AS503" s="32">
        <f t="shared" si="89"/>
        <v>0</v>
      </c>
      <c r="AT503" s="140"/>
      <c r="AU503" s="140"/>
      <c r="AV503" s="140"/>
      <c r="AW503" s="140"/>
      <c r="AX503" s="140"/>
      <c r="AY503" s="140"/>
    </row>
    <row r="504" spans="1:51" ht="64.95" customHeight="1" thickBot="1" x14ac:dyDescent="0.35">
      <c r="A504" s="59"/>
      <c r="B504" s="60"/>
      <c r="C504" s="60"/>
      <c r="D504" s="61"/>
      <c r="E504" s="61"/>
      <c r="F504" s="127" t="s">
        <v>86</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6"/>
      <c r="AD504" s="96"/>
      <c r="AE504" s="91" t="str">
        <f t="shared" si="82"/>
        <v/>
      </c>
      <c r="AF504" s="19" t="str">
        <f t="shared" si="83"/>
        <v/>
      </c>
      <c r="AG504" s="47" t="str">
        <f t="shared" si="84"/>
        <v/>
      </c>
      <c r="AH504" s="50" t="str">
        <f t="shared" si="85"/>
        <v/>
      </c>
      <c r="AI504" s="35" t="str">
        <f t="shared" si="86"/>
        <v/>
      </c>
      <c r="AQ504" s="55" t="str">
        <f t="shared" si="87"/>
        <v/>
      </c>
      <c r="AR504" s="55" t="str">
        <f t="shared" si="88"/>
        <v/>
      </c>
      <c r="AS504" s="32">
        <f t="shared" si="89"/>
        <v>0</v>
      </c>
      <c r="AT504" s="140"/>
      <c r="AU504" s="140"/>
      <c r="AV504" s="140"/>
      <c r="AW504" s="140"/>
      <c r="AX504" s="140"/>
      <c r="AY504" s="140"/>
    </row>
    <row r="505" spans="1:51" ht="64.95" customHeight="1" thickBot="1" x14ac:dyDescent="0.35">
      <c r="A505" s="59"/>
      <c r="B505" s="60"/>
      <c r="C505" s="60"/>
      <c r="D505" s="61"/>
      <c r="E505" s="61"/>
      <c r="F505" s="127" t="s">
        <v>86</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6"/>
      <c r="AD505" s="96"/>
      <c r="AE505" s="91" t="str">
        <f t="shared" si="82"/>
        <v/>
      </c>
      <c r="AF505" s="19" t="str">
        <f t="shared" si="83"/>
        <v/>
      </c>
      <c r="AG505" s="47" t="str">
        <f t="shared" si="84"/>
        <v/>
      </c>
      <c r="AH505" s="50" t="str">
        <f t="shared" si="85"/>
        <v/>
      </c>
      <c r="AI505" s="35" t="str">
        <f t="shared" si="86"/>
        <v/>
      </c>
      <c r="AQ505" s="55" t="str">
        <f t="shared" si="87"/>
        <v/>
      </c>
      <c r="AR505" s="55" t="str">
        <f t="shared" si="88"/>
        <v/>
      </c>
      <c r="AS505" s="32">
        <f t="shared" si="89"/>
        <v>0</v>
      </c>
      <c r="AT505" s="140"/>
      <c r="AU505" s="140"/>
      <c r="AV505" s="140"/>
      <c r="AW505" s="140"/>
      <c r="AX505" s="140"/>
      <c r="AY505" s="140"/>
    </row>
    <row r="506" spans="1:51" ht="64.95" customHeight="1" thickBot="1" x14ac:dyDescent="0.35">
      <c r="A506" s="59"/>
      <c r="B506" s="60"/>
      <c r="C506" s="60"/>
      <c r="D506" s="61"/>
      <c r="E506" s="61"/>
      <c r="F506" s="127" t="s">
        <v>86</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6"/>
      <c r="AD506" s="96"/>
      <c r="AE506" s="91" t="str">
        <f t="shared" si="82"/>
        <v/>
      </c>
      <c r="AF506" s="19" t="str">
        <f t="shared" si="83"/>
        <v/>
      </c>
      <c r="AG506" s="47" t="str">
        <f t="shared" si="84"/>
        <v/>
      </c>
      <c r="AH506" s="50" t="str">
        <f t="shared" si="85"/>
        <v/>
      </c>
      <c r="AI506" s="35" t="str">
        <f t="shared" si="86"/>
        <v/>
      </c>
      <c r="AQ506" s="55" t="str">
        <f t="shared" si="87"/>
        <v/>
      </c>
      <c r="AR506" s="55" t="str">
        <f t="shared" si="88"/>
        <v/>
      </c>
      <c r="AS506" s="32">
        <f t="shared" si="89"/>
        <v>0</v>
      </c>
      <c r="AT506" s="140"/>
      <c r="AU506" s="140"/>
      <c r="AV506" s="140"/>
      <c r="AW506" s="140"/>
      <c r="AX506" s="140"/>
      <c r="AY506" s="140"/>
    </row>
    <row r="507" spans="1:51" ht="64.95" customHeight="1" thickBot="1" x14ac:dyDescent="0.35">
      <c r="A507" s="59"/>
      <c r="B507" s="60"/>
      <c r="C507" s="60"/>
      <c r="D507" s="61"/>
      <c r="E507" s="61"/>
      <c r="F507" s="127" t="s">
        <v>86</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6"/>
      <c r="AD507" s="96"/>
      <c r="AE507" s="91" t="str">
        <f t="shared" si="82"/>
        <v/>
      </c>
      <c r="AF507" s="19" t="str">
        <f t="shared" si="83"/>
        <v/>
      </c>
      <c r="AG507" s="47" t="str">
        <f t="shared" si="84"/>
        <v/>
      </c>
      <c r="AH507" s="50" t="str">
        <f t="shared" si="85"/>
        <v/>
      </c>
      <c r="AI507" s="35" t="str">
        <f t="shared" si="86"/>
        <v/>
      </c>
      <c r="AQ507" s="55" t="str">
        <f t="shared" si="87"/>
        <v/>
      </c>
      <c r="AR507" s="55" t="str">
        <f t="shared" si="88"/>
        <v/>
      </c>
      <c r="AS507" s="32">
        <f t="shared" si="89"/>
        <v>0</v>
      </c>
      <c r="AT507" s="140"/>
      <c r="AU507" s="140"/>
      <c r="AV507" s="140"/>
      <c r="AW507" s="140"/>
      <c r="AX507" s="140"/>
      <c r="AY507" s="140"/>
    </row>
    <row r="508" spans="1:51" ht="64.95" customHeight="1" thickBot="1" x14ac:dyDescent="0.35">
      <c r="A508" s="59"/>
      <c r="B508" s="60"/>
      <c r="C508" s="60"/>
      <c r="D508" s="61"/>
      <c r="E508" s="61"/>
      <c r="F508" s="127" t="s">
        <v>86</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6"/>
      <c r="AD508" s="96"/>
      <c r="AE508" s="91" t="str">
        <f t="shared" si="82"/>
        <v/>
      </c>
      <c r="AF508" s="19" t="str">
        <f t="shared" si="83"/>
        <v/>
      </c>
      <c r="AG508" s="47" t="str">
        <f t="shared" si="84"/>
        <v/>
      </c>
      <c r="AH508" s="50" t="str">
        <f t="shared" si="85"/>
        <v/>
      </c>
      <c r="AI508" s="35" t="str">
        <f t="shared" si="86"/>
        <v/>
      </c>
      <c r="AQ508" s="55" t="str">
        <f t="shared" si="87"/>
        <v/>
      </c>
      <c r="AR508" s="55" t="str">
        <f t="shared" si="88"/>
        <v/>
      </c>
      <c r="AS508" s="32">
        <f t="shared" si="89"/>
        <v>0</v>
      </c>
      <c r="AT508" s="140"/>
      <c r="AU508" s="140"/>
      <c r="AV508" s="140"/>
      <c r="AW508" s="140"/>
      <c r="AX508" s="140"/>
      <c r="AY508" s="140"/>
    </row>
    <row r="509" spans="1:51" ht="64.95" customHeight="1" thickBot="1" x14ac:dyDescent="0.35">
      <c r="A509" s="59"/>
      <c r="B509" s="60"/>
      <c r="C509" s="60"/>
      <c r="D509" s="61"/>
      <c r="E509" s="61"/>
      <c r="F509" s="127" t="s">
        <v>86</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6"/>
      <c r="AD509" s="96"/>
      <c r="AE509" s="91" t="str">
        <f t="shared" si="82"/>
        <v/>
      </c>
      <c r="AF509" s="19" t="str">
        <f t="shared" si="83"/>
        <v/>
      </c>
      <c r="AG509" s="47" t="str">
        <f t="shared" si="84"/>
        <v/>
      </c>
      <c r="AH509" s="50" t="str">
        <f t="shared" si="85"/>
        <v/>
      </c>
      <c r="AI509" s="35" t="str">
        <f t="shared" si="86"/>
        <v/>
      </c>
      <c r="AQ509" s="55" t="str">
        <f t="shared" si="87"/>
        <v/>
      </c>
      <c r="AR509" s="55" t="str">
        <f t="shared" si="88"/>
        <v/>
      </c>
      <c r="AS509" s="32">
        <f t="shared" si="89"/>
        <v>0</v>
      </c>
      <c r="AT509" s="140"/>
      <c r="AU509" s="140"/>
      <c r="AV509" s="140"/>
      <c r="AW509" s="140"/>
      <c r="AX509" s="140"/>
      <c r="AY509" s="140"/>
    </row>
    <row r="510" spans="1:51" ht="64.95" customHeight="1" thickBot="1" x14ac:dyDescent="0.35">
      <c r="A510" s="59"/>
      <c r="B510" s="60"/>
      <c r="C510" s="60"/>
      <c r="D510" s="61"/>
      <c r="E510" s="61"/>
      <c r="F510" s="127" t="s">
        <v>86</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6"/>
      <c r="AD510" s="96"/>
      <c r="AE510" s="91" t="str">
        <f t="shared" si="82"/>
        <v/>
      </c>
      <c r="AF510" s="19" t="str">
        <f t="shared" si="83"/>
        <v/>
      </c>
      <c r="AG510" s="47" t="str">
        <f t="shared" si="84"/>
        <v/>
      </c>
      <c r="AH510" s="50" t="str">
        <f t="shared" si="85"/>
        <v/>
      </c>
      <c r="AI510" s="35" t="str">
        <f t="shared" si="86"/>
        <v/>
      </c>
      <c r="AQ510" s="55" t="str">
        <f t="shared" si="87"/>
        <v/>
      </c>
      <c r="AR510" s="55" t="str">
        <f t="shared" si="88"/>
        <v/>
      </c>
      <c r="AS510" s="32">
        <f t="shared" si="89"/>
        <v>0</v>
      </c>
      <c r="AT510" s="140"/>
      <c r="AU510" s="140"/>
      <c r="AV510" s="140"/>
      <c r="AW510" s="140"/>
      <c r="AX510" s="140"/>
      <c r="AY510" s="140"/>
    </row>
    <row r="511" spans="1:51" ht="64.95" customHeight="1" thickBot="1" x14ac:dyDescent="0.35">
      <c r="A511" s="59"/>
      <c r="B511" s="60"/>
      <c r="C511" s="60"/>
      <c r="D511" s="61"/>
      <c r="E511" s="61"/>
      <c r="F511" s="127" t="s">
        <v>86</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6"/>
      <c r="AD511" s="96"/>
      <c r="AE511" s="91" t="str">
        <f t="shared" si="82"/>
        <v/>
      </c>
      <c r="AF511" s="19" t="str">
        <f t="shared" si="83"/>
        <v/>
      </c>
      <c r="AG511" s="47" t="str">
        <f t="shared" si="84"/>
        <v/>
      </c>
      <c r="AH511" s="50" t="str">
        <f t="shared" si="85"/>
        <v/>
      </c>
      <c r="AI511" s="35" t="str">
        <f t="shared" si="86"/>
        <v/>
      </c>
      <c r="AQ511" s="55" t="str">
        <f t="shared" si="87"/>
        <v/>
      </c>
      <c r="AR511" s="55" t="str">
        <f t="shared" si="88"/>
        <v/>
      </c>
      <c r="AS511" s="32">
        <f t="shared" si="89"/>
        <v>0</v>
      </c>
      <c r="AT511" s="140"/>
      <c r="AU511" s="140"/>
      <c r="AV511" s="140"/>
      <c r="AW511" s="140"/>
      <c r="AX511" s="140"/>
      <c r="AY511" s="140"/>
    </row>
    <row r="512" spans="1:51" ht="64.95" customHeight="1" thickBot="1" x14ac:dyDescent="0.35">
      <c r="A512" s="59"/>
      <c r="B512" s="60"/>
      <c r="C512" s="60"/>
      <c r="D512" s="61"/>
      <c r="E512" s="61"/>
      <c r="F512" s="127" t="s">
        <v>86</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6"/>
      <c r="AD512" s="96"/>
      <c r="AE512" s="91" t="str">
        <f t="shared" si="82"/>
        <v/>
      </c>
      <c r="AF512" s="19" t="str">
        <f t="shared" si="83"/>
        <v/>
      </c>
      <c r="AG512" s="47" t="str">
        <f t="shared" si="84"/>
        <v/>
      </c>
      <c r="AH512" s="50" t="str">
        <f t="shared" si="85"/>
        <v/>
      </c>
      <c r="AI512" s="35" t="str">
        <f t="shared" si="86"/>
        <v/>
      </c>
      <c r="AQ512" s="55" t="str">
        <f t="shared" si="87"/>
        <v/>
      </c>
      <c r="AR512" s="55" t="str">
        <f t="shared" si="88"/>
        <v/>
      </c>
      <c r="AS512" s="32">
        <f t="shared" si="89"/>
        <v>0</v>
      </c>
      <c r="AT512" s="140"/>
      <c r="AU512" s="140"/>
      <c r="AV512" s="140"/>
      <c r="AW512" s="140"/>
      <c r="AX512" s="140"/>
      <c r="AY512" s="140"/>
    </row>
    <row r="513" spans="1:51" ht="64.95" customHeight="1" thickBot="1" x14ac:dyDescent="0.35">
      <c r="A513" s="59"/>
      <c r="B513" s="60"/>
      <c r="C513" s="60"/>
      <c r="D513" s="61"/>
      <c r="E513" s="61"/>
      <c r="F513" s="127" t="s">
        <v>86</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6"/>
      <c r="AD513" s="96"/>
      <c r="AE513" s="91" t="str">
        <f t="shared" si="82"/>
        <v/>
      </c>
      <c r="AF513" s="19" t="str">
        <f t="shared" si="83"/>
        <v/>
      </c>
      <c r="AG513" s="47" t="str">
        <f t="shared" si="84"/>
        <v/>
      </c>
      <c r="AH513" s="50" t="str">
        <f t="shared" si="85"/>
        <v/>
      </c>
      <c r="AI513" s="35" t="str">
        <f t="shared" si="86"/>
        <v/>
      </c>
      <c r="AQ513" s="55" t="str">
        <f t="shared" si="87"/>
        <v/>
      </c>
      <c r="AR513" s="55" t="str">
        <f t="shared" si="88"/>
        <v/>
      </c>
      <c r="AS513" s="32">
        <f t="shared" si="89"/>
        <v>0</v>
      </c>
      <c r="AT513" s="140"/>
      <c r="AU513" s="140"/>
      <c r="AV513" s="140"/>
      <c r="AW513" s="140"/>
      <c r="AX513" s="140"/>
      <c r="AY513" s="140"/>
    </row>
    <row r="514" spans="1:51" ht="64.95" customHeight="1" thickBot="1" x14ac:dyDescent="0.35">
      <c r="A514" s="59"/>
      <c r="B514" s="60"/>
      <c r="C514" s="60"/>
      <c r="D514" s="61"/>
      <c r="E514" s="61"/>
      <c r="F514" s="127" t="s">
        <v>86</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6"/>
      <c r="AD514" s="96"/>
      <c r="AE514" s="91" t="str">
        <f t="shared" si="82"/>
        <v/>
      </c>
      <c r="AF514" s="19" t="str">
        <f t="shared" si="83"/>
        <v/>
      </c>
      <c r="AG514" s="47" t="str">
        <f t="shared" si="84"/>
        <v/>
      </c>
      <c r="AH514" s="50" t="str">
        <f t="shared" si="85"/>
        <v/>
      </c>
      <c r="AI514" s="35" t="str">
        <f t="shared" si="86"/>
        <v/>
      </c>
      <c r="AQ514" s="55" t="str">
        <f t="shared" si="87"/>
        <v/>
      </c>
      <c r="AR514" s="55" t="str">
        <f t="shared" si="88"/>
        <v/>
      </c>
      <c r="AS514" s="32">
        <f t="shared" si="89"/>
        <v>0</v>
      </c>
      <c r="AT514" s="140"/>
      <c r="AU514" s="140"/>
      <c r="AV514" s="140"/>
      <c r="AW514" s="140"/>
      <c r="AX514" s="140"/>
      <c r="AY514" s="140"/>
    </row>
    <row r="515" spans="1:51" ht="64.95" customHeight="1" thickBot="1" x14ac:dyDescent="0.35">
      <c r="A515" s="59"/>
      <c r="B515" s="60"/>
      <c r="C515" s="60"/>
      <c r="D515" s="61"/>
      <c r="E515" s="61"/>
      <c r="F515" s="127" t="s">
        <v>86</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6"/>
      <c r="AD515" s="96"/>
      <c r="AE515" s="91" t="str">
        <f t="shared" si="82"/>
        <v/>
      </c>
      <c r="AF515" s="19" t="str">
        <f t="shared" si="83"/>
        <v/>
      </c>
      <c r="AG515" s="47" t="str">
        <f t="shared" si="84"/>
        <v/>
      </c>
      <c r="AH515" s="50" t="str">
        <f t="shared" si="85"/>
        <v/>
      </c>
      <c r="AI515" s="35" t="str">
        <f t="shared" si="86"/>
        <v/>
      </c>
      <c r="AQ515" s="55" t="str">
        <f t="shared" si="87"/>
        <v/>
      </c>
      <c r="AR515" s="55" t="str">
        <f t="shared" si="88"/>
        <v/>
      </c>
      <c r="AS515" s="32">
        <f t="shared" si="89"/>
        <v>0</v>
      </c>
      <c r="AT515" s="140"/>
      <c r="AU515" s="140"/>
      <c r="AV515" s="140"/>
      <c r="AW515" s="140"/>
      <c r="AX515" s="140"/>
      <c r="AY515" s="140"/>
    </row>
    <row r="516" spans="1:51" ht="64.95" customHeight="1" thickBot="1" x14ac:dyDescent="0.35">
      <c r="A516" s="59"/>
      <c r="B516" s="60"/>
      <c r="C516" s="60"/>
      <c r="D516" s="61"/>
      <c r="E516" s="61"/>
      <c r="F516" s="127" t="s">
        <v>86</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6"/>
      <c r="AD516" s="96"/>
      <c r="AE516" s="91" t="str">
        <f t="shared" si="82"/>
        <v/>
      </c>
      <c r="AF516" s="19" t="str">
        <f t="shared" si="83"/>
        <v/>
      </c>
      <c r="AG516" s="47" t="str">
        <f t="shared" si="84"/>
        <v/>
      </c>
      <c r="AH516" s="50" t="str">
        <f t="shared" si="85"/>
        <v/>
      </c>
      <c r="AI516" s="35" t="str">
        <f t="shared" si="86"/>
        <v/>
      </c>
      <c r="AQ516" s="55" t="str">
        <f t="shared" si="87"/>
        <v/>
      </c>
      <c r="AR516" s="55" t="str">
        <f t="shared" si="88"/>
        <v/>
      </c>
      <c r="AS516" s="32">
        <f t="shared" si="89"/>
        <v>0</v>
      </c>
      <c r="AT516" s="140"/>
      <c r="AU516" s="140"/>
      <c r="AV516" s="140"/>
      <c r="AW516" s="140"/>
      <c r="AX516" s="140"/>
      <c r="AY516" s="140"/>
    </row>
    <row r="517" spans="1:51" ht="64.95" customHeight="1" thickBot="1" x14ac:dyDescent="0.35">
      <c r="A517" s="59"/>
      <c r="B517" s="60"/>
      <c r="C517" s="60"/>
      <c r="D517" s="61"/>
      <c r="E517" s="61"/>
      <c r="F517" s="127" t="s">
        <v>86</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6"/>
      <c r="AD517" s="96"/>
      <c r="AE517" s="91" t="str">
        <f t="shared" si="82"/>
        <v/>
      </c>
      <c r="AF517" s="19" t="str">
        <f t="shared" si="83"/>
        <v/>
      </c>
      <c r="AG517" s="47" t="str">
        <f t="shared" si="84"/>
        <v/>
      </c>
      <c r="AH517" s="50" t="str">
        <f t="shared" si="85"/>
        <v/>
      </c>
      <c r="AI517" s="35" t="str">
        <f t="shared" si="86"/>
        <v/>
      </c>
      <c r="AQ517" s="55" t="str">
        <f t="shared" si="87"/>
        <v/>
      </c>
      <c r="AR517" s="55" t="str">
        <f t="shared" si="88"/>
        <v/>
      </c>
      <c r="AS517" s="32">
        <f t="shared" si="89"/>
        <v>0</v>
      </c>
      <c r="AT517" s="140"/>
      <c r="AU517" s="140"/>
      <c r="AV517" s="140"/>
      <c r="AW517" s="140"/>
      <c r="AX517" s="140"/>
      <c r="AY517" s="140"/>
    </row>
    <row r="518" spans="1:51" ht="64.95" customHeight="1" thickBot="1" x14ac:dyDescent="0.35">
      <c r="A518" s="59"/>
      <c r="B518" s="60"/>
      <c r="C518" s="60"/>
      <c r="D518" s="61"/>
      <c r="E518" s="61"/>
      <c r="F518" s="127" t="s">
        <v>86</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6"/>
      <c r="AD518" s="96"/>
      <c r="AE518" s="91" t="str">
        <f t="shared" si="82"/>
        <v/>
      </c>
      <c r="AF518" s="19" t="str">
        <f t="shared" si="83"/>
        <v/>
      </c>
      <c r="AG518" s="47" t="str">
        <f t="shared" si="84"/>
        <v/>
      </c>
      <c r="AH518" s="50" t="str">
        <f t="shared" si="85"/>
        <v/>
      </c>
      <c r="AI518" s="35" t="str">
        <f t="shared" si="86"/>
        <v/>
      </c>
      <c r="AQ518" s="55" t="str">
        <f t="shared" si="87"/>
        <v/>
      </c>
      <c r="AR518" s="55" t="str">
        <f t="shared" si="88"/>
        <v/>
      </c>
      <c r="AS518" s="32">
        <f t="shared" si="89"/>
        <v>0</v>
      </c>
      <c r="AT518" s="140"/>
      <c r="AU518" s="140"/>
      <c r="AV518" s="140"/>
      <c r="AW518" s="140"/>
      <c r="AX518" s="140"/>
      <c r="AY518" s="140"/>
    </row>
    <row r="519" spans="1:51" ht="64.95" customHeight="1" thickBot="1" x14ac:dyDescent="0.35">
      <c r="A519" s="59"/>
      <c r="B519" s="60"/>
      <c r="C519" s="60"/>
      <c r="D519" s="61"/>
      <c r="E519" s="61"/>
      <c r="F519" s="127" t="s">
        <v>86</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6"/>
      <c r="AD519" s="96"/>
      <c r="AE519" s="91" t="str">
        <f t="shared" si="82"/>
        <v/>
      </c>
      <c r="AF519" s="19" t="str">
        <f t="shared" si="83"/>
        <v/>
      </c>
      <c r="AG519" s="47" t="str">
        <f t="shared" si="84"/>
        <v/>
      </c>
      <c r="AH519" s="50" t="str">
        <f t="shared" si="85"/>
        <v/>
      </c>
      <c r="AI519" s="35" t="str">
        <f t="shared" si="86"/>
        <v/>
      </c>
      <c r="AQ519" s="55" t="str">
        <f t="shared" si="87"/>
        <v/>
      </c>
      <c r="AR519" s="55" t="str">
        <f t="shared" si="88"/>
        <v/>
      </c>
      <c r="AS519" s="32">
        <f t="shared" si="89"/>
        <v>0</v>
      </c>
      <c r="AT519" s="140"/>
      <c r="AU519" s="140"/>
      <c r="AV519" s="140"/>
      <c r="AW519" s="140"/>
      <c r="AX519" s="140"/>
      <c r="AY519" s="140"/>
    </row>
    <row r="520" spans="1:51" ht="64.95" customHeight="1" thickBot="1" x14ac:dyDescent="0.35">
      <c r="A520" s="59"/>
      <c r="B520" s="60"/>
      <c r="C520" s="60"/>
      <c r="D520" s="61"/>
      <c r="E520" s="61"/>
      <c r="F520" s="127" t="s">
        <v>86</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6"/>
      <c r="AD520" s="96"/>
      <c r="AE520" s="91" t="str">
        <f t="shared" si="82"/>
        <v/>
      </c>
      <c r="AF520" s="19" t="str">
        <f t="shared" si="83"/>
        <v/>
      </c>
      <c r="AG520" s="47" t="str">
        <f t="shared" si="84"/>
        <v/>
      </c>
      <c r="AH520" s="50" t="str">
        <f t="shared" si="85"/>
        <v/>
      </c>
      <c r="AI520" s="35" t="str">
        <f t="shared" si="86"/>
        <v/>
      </c>
      <c r="AQ520" s="55" t="str">
        <f t="shared" si="87"/>
        <v/>
      </c>
      <c r="AR520" s="55" t="str">
        <f t="shared" si="88"/>
        <v/>
      </c>
      <c r="AS520" s="32">
        <f t="shared" si="89"/>
        <v>0</v>
      </c>
      <c r="AT520" s="140"/>
      <c r="AU520" s="140"/>
      <c r="AV520" s="140"/>
      <c r="AW520" s="140"/>
      <c r="AX520" s="140"/>
      <c r="AY520" s="140"/>
    </row>
    <row r="521" spans="1:51" ht="64.95" customHeight="1" thickBot="1" x14ac:dyDescent="0.35">
      <c r="A521" s="59"/>
      <c r="B521" s="60"/>
      <c r="C521" s="60"/>
      <c r="D521" s="61"/>
      <c r="E521" s="61"/>
      <c r="F521" s="127" t="s">
        <v>86</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6"/>
      <c r="AD521" s="96"/>
      <c r="AE521" s="91" t="str">
        <f t="shared" si="82"/>
        <v/>
      </c>
      <c r="AF521" s="19" t="str">
        <f t="shared" si="83"/>
        <v/>
      </c>
      <c r="AG521" s="47" t="str">
        <f t="shared" si="84"/>
        <v/>
      </c>
      <c r="AH521" s="50" t="str">
        <f t="shared" si="85"/>
        <v/>
      </c>
      <c r="AI521" s="35" t="str">
        <f t="shared" si="86"/>
        <v/>
      </c>
      <c r="AQ521" s="55" t="str">
        <f t="shared" si="87"/>
        <v/>
      </c>
      <c r="AR521" s="55" t="str">
        <f t="shared" si="88"/>
        <v/>
      </c>
      <c r="AS521" s="32">
        <f t="shared" si="89"/>
        <v>0</v>
      </c>
      <c r="AT521" s="140"/>
      <c r="AU521" s="140"/>
      <c r="AV521" s="140"/>
      <c r="AW521" s="140"/>
      <c r="AX521" s="140"/>
      <c r="AY521" s="140"/>
    </row>
    <row r="522" spans="1:51" ht="64.95" customHeight="1" thickBot="1" x14ac:dyDescent="0.35">
      <c r="A522" s="59"/>
      <c r="B522" s="60"/>
      <c r="C522" s="60"/>
      <c r="D522" s="61"/>
      <c r="E522" s="61"/>
      <c r="F522" s="127" t="s">
        <v>86</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6"/>
      <c r="AD522" s="96"/>
      <c r="AE522" s="91" t="str">
        <f t="shared" si="82"/>
        <v/>
      </c>
      <c r="AF522" s="19" t="str">
        <f t="shared" si="83"/>
        <v/>
      </c>
      <c r="AG522" s="47" t="str">
        <f t="shared" si="84"/>
        <v/>
      </c>
      <c r="AH522" s="50" t="str">
        <f t="shared" si="85"/>
        <v/>
      </c>
      <c r="AI522" s="35" t="str">
        <f t="shared" si="86"/>
        <v/>
      </c>
      <c r="AQ522" s="55" t="str">
        <f t="shared" si="87"/>
        <v/>
      </c>
      <c r="AR522" s="55" t="str">
        <f t="shared" si="88"/>
        <v/>
      </c>
      <c r="AS522" s="32">
        <f t="shared" si="89"/>
        <v>0</v>
      </c>
      <c r="AT522" s="140"/>
      <c r="AU522" s="140"/>
      <c r="AV522" s="140"/>
      <c r="AW522" s="140"/>
      <c r="AX522" s="140"/>
      <c r="AY522" s="140"/>
    </row>
    <row r="523" spans="1:51" ht="64.95" customHeight="1" thickBot="1" x14ac:dyDescent="0.35">
      <c r="A523" s="59"/>
      <c r="B523" s="60"/>
      <c r="C523" s="60"/>
      <c r="D523" s="61"/>
      <c r="E523" s="61"/>
      <c r="F523" s="127" t="s">
        <v>86</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6"/>
      <c r="AD523" s="96"/>
      <c r="AE523" s="91" t="str">
        <f t="shared" si="82"/>
        <v/>
      </c>
      <c r="AF523" s="19" t="str">
        <f t="shared" si="83"/>
        <v/>
      </c>
      <c r="AG523" s="47" t="str">
        <f t="shared" si="84"/>
        <v/>
      </c>
      <c r="AH523" s="50" t="str">
        <f t="shared" si="85"/>
        <v/>
      </c>
      <c r="AI523" s="35" t="str">
        <f t="shared" si="86"/>
        <v/>
      </c>
      <c r="AQ523" s="55" t="str">
        <f t="shared" si="87"/>
        <v/>
      </c>
      <c r="AR523" s="55" t="str">
        <f t="shared" si="88"/>
        <v/>
      </c>
      <c r="AS523" s="32">
        <f t="shared" si="89"/>
        <v>0</v>
      </c>
      <c r="AT523" s="140"/>
      <c r="AU523" s="140"/>
      <c r="AV523" s="140"/>
      <c r="AW523" s="140"/>
      <c r="AX523" s="140"/>
      <c r="AY523" s="140"/>
    </row>
    <row r="524" spans="1:51" ht="64.95" customHeight="1" thickBot="1" x14ac:dyDescent="0.35">
      <c r="A524" s="59"/>
      <c r="B524" s="60"/>
      <c r="C524" s="60"/>
      <c r="D524" s="61"/>
      <c r="E524" s="61"/>
      <c r="F524" s="127" t="s">
        <v>86</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6"/>
      <c r="AD524" s="96"/>
      <c r="AE524" s="91" t="str">
        <f t="shared" si="82"/>
        <v/>
      </c>
      <c r="AF524" s="19" t="str">
        <f t="shared" si="83"/>
        <v/>
      </c>
      <c r="AG524" s="47" t="str">
        <f t="shared" si="84"/>
        <v/>
      </c>
      <c r="AH524" s="50" t="str">
        <f t="shared" si="85"/>
        <v/>
      </c>
      <c r="AI524" s="35" t="str">
        <f t="shared" si="86"/>
        <v/>
      </c>
      <c r="AQ524" s="55" t="str">
        <f t="shared" si="87"/>
        <v/>
      </c>
      <c r="AR524" s="55" t="str">
        <f t="shared" si="88"/>
        <v/>
      </c>
      <c r="AS524" s="32">
        <f t="shared" si="89"/>
        <v>0</v>
      </c>
      <c r="AT524" s="140"/>
      <c r="AU524" s="140"/>
      <c r="AV524" s="140"/>
      <c r="AW524" s="140"/>
      <c r="AX524" s="140"/>
      <c r="AY524" s="140"/>
    </row>
    <row r="525" spans="1:51" ht="64.95" customHeight="1" thickBot="1" x14ac:dyDescent="0.35">
      <c r="A525" s="59"/>
      <c r="B525" s="60"/>
      <c r="C525" s="60"/>
      <c r="D525" s="61"/>
      <c r="E525" s="61"/>
      <c r="F525" s="127" t="s">
        <v>86</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6"/>
      <c r="AD525" s="96"/>
      <c r="AE525" s="91" t="str">
        <f t="shared" si="82"/>
        <v/>
      </c>
      <c r="AF525" s="19" t="str">
        <f t="shared" si="83"/>
        <v/>
      </c>
      <c r="AG525" s="47" t="str">
        <f t="shared" si="84"/>
        <v/>
      </c>
      <c r="AH525" s="50" t="str">
        <f t="shared" si="85"/>
        <v/>
      </c>
      <c r="AI525" s="35" t="str">
        <f t="shared" si="86"/>
        <v/>
      </c>
      <c r="AQ525" s="55" t="str">
        <f t="shared" si="87"/>
        <v/>
      </c>
      <c r="AR525" s="55" t="str">
        <f t="shared" si="88"/>
        <v/>
      </c>
      <c r="AS525" s="32">
        <f t="shared" si="89"/>
        <v>0</v>
      </c>
      <c r="AT525" s="140"/>
      <c r="AU525" s="140"/>
      <c r="AV525" s="140"/>
      <c r="AW525" s="140"/>
      <c r="AX525" s="140"/>
      <c r="AY525" s="140"/>
    </row>
    <row r="526" spans="1:51" ht="64.95" customHeight="1" thickBot="1" x14ac:dyDescent="0.35">
      <c r="A526" s="59"/>
      <c r="B526" s="60"/>
      <c r="C526" s="60"/>
      <c r="D526" s="61"/>
      <c r="E526" s="61"/>
      <c r="F526" s="127" t="s">
        <v>86</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6"/>
      <c r="AD526" s="96"/>
      <c r="AE526" s="91" t="str">
        <f t="shared" si="82"/>
        <v/>
      </c>
      <c r="AF526" s="19" t="str">
        <f t="shared" si="83"/>
        <v/>
      </c>
      <c r="AG526" s="47" t="str">
        <f t="shared" si="84"/>
        <v/>
      </c>
      <c r="AH526" s="50" t="str">
        <f t="shared" si="85"/>
        <v/>
      </c>
      <c r="AI526" s="35" t="str">
        <f t="shared" si="86"/>
        <v/>
      </c>
      <c r="AQ526" s="55" t="str">
        <f t="shared" si="87"/>
        <v/>
      </c>
      <c r="AR526" s="55" t="str">
        <f t="shared" si="88"/>
        <v/>
      </c>
      <c r="AS526" s="32">
        <f t="shared" si="89"/>
        <v>0</v>
      </c>
      <c r="AT526" s="140"/>
      <c r="AU526" s="140"/>
      <c r="AV526" s="140"/>
      <c r="AW526" s="140"/>
      <c r="AX526" s="140"/>
      <c r="AY526" s="140"/>
    </row>
    <row r="527" spans="1:51" ht="64.95" customHeight="1" thickBot="1" x14ac:dyDescent="0.35">
      <c r="A527" s="59"/>
      <c r="B527" s="60"/>
      <c r="C527" s="60"/>
      <c r="D527" s="61"/>
      <c r="E527" s="61"/>
      <c r="F527" s="127" t="s">
        <v>86</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6"/>
      <c r="AD527" s="96"/>
      <c r="AE527" s="91" t="str">
        <f t="shared" si="82"/>
        <v/>
      </c>
      <c r="AF527" s="19" t="str">
        <f t="shared" si="83"/>
        <v/>
      </c>
      <c r="AG527" s="47" t="str">
        <f t="shared" si="84"/>
        <v/>
      </c>
      <c r="AH527" s="50" t="str">
        <f t="shared" si="85"/>
        <v/>
      </c>
      <c r="AI527" s="35" t="str">
        <f t="shared" si="86"/>
        <v/>
      </c>
      <c r="AQ527" s="55" t="str">
        <f t="shared" si="87"/>
        <v/>
      </c>
      <c r="AR527" s="55" t="str">
        <f t="shared" si="88"/>
        <v/>
      </c>
      <c r="AS527" s="32">
        <f t="shared" si="89"/>
        <v>0</v>
      </c>
      <c r="AT527" s="140"/>
      <c r="AU527" s="140"/>
      <c r="AV527" s="140"/>
      <c r="AW527" s="140"/>
      <c r="AX527" s="140"/>
      <c r="AY527" s="140"/>
    </row>
    <row r="528" spans="1:51" ht="64.95" customHeight="1" thickBot="1" x14ac:dyDescent="0.35">
      <c r="A528" s="59"/>
      <c r="B528" s="60"/>
      <c r="C528" s="60"/>
      <c r="D528" s="61"/>
      <c r="E528" s="61"/>
      <c r="F528" s="127" t="s">
        <v>86</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6"/>
      <c r="AD528" s="96"/>
      <c r="AE528" s="91" t="str">
        <f t="shared" si="82"/>
        <v/>
      </c>
      <c r="AF528" s="19" t="str">
        <f t="shared" si="83"/>
        <v/>
      </c>
      <c r="AG528" s="47" t="str">
        <f t="shared" si="84"/>
        <v/>
      </c>
      <c r="AH528" s="50" t="str">
        <f t="shared" si="85"/>
        <v/>
      </c>
      <c r="AI528" s="35" t="str">
        <f t="shared" si="86"/>
        <v/>
      </c>
      <c r="AQ528" s="55" t="str">
        <f t="shared" si="87"/>
        <v/>
      </c>
      <c r="AR528" s="55" t="str">
        <f t="shared" si="88"/>
        <v/>
      </c>
      <c r="AS528" s="32">
        <f t="shared" si="89"/>
        <v>0</v>
      </c>
      <c r="AT528" s="140"/>
      <c r="AU528" s="140"/>
      <c r="AV528" s="140"/>
      <c r="AW528" s="140"/>
      <c r="AX528" s="140"/>
      <c r="AY528" s="140"/>
    </row>
    <row r="529" spans="1:51" ht="64.95" customHeight="1" thickBot="1" x14ac:dyDescent="0.35">
      <c r="A529" s="59"/>
      <c r="B529" s="60"/>
      <c r="C529" s="60"/>
      <c r="D529" s="61"/>
      <c r="E529" s="61"/>
      <c r="F529" s="127" t="s">
        <v>86</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6"/>
      <c r="AD529" s="96"/>
      <c r="AE529" s="91" t="str">
        <f t="shared" si="82"/>
        <v/>
      </c>
      <c r="AF529" s="19" t="str">
        <f t="shared" si="83"/>
        <v/>
      </c>
      <c r="AG529" s="47" t="str">
        <f t="shared" si="84"/>
        <v/>
      </c>
      <c r="AH529" s="50" t="str">
        <f t="shared" si="85"/>
        <v/>
      </c>
      <c r="AI529" s="35" t="str">
        <f t="shared" si="86"/>
        <v/>
      </c>
      <c r="AQ529" s="55" t="str">
        <f t="shared" si="87"/>
        <v/>
      </c>
      <c r="AR529" s="55" t="str">
        <f t="shared" si="88"/>
        <v/>
      </c>
      <c r="AS529" s="32">
        <f t="shared" si="89"/>
        <v>0</v>
      </c>
      <c r="AT529" s="140"/>
      <c r="AU529" s="140"/>
      <c r="AV529" s="140"/>
      <c r="AW529" s="140"/>
      <c r="AX529" s="140"/>
      <c r="AY529" s="140"/>
    </row>
    <row r="530" spans="1:51" ht="64.95" customHeight="1" thickBot="1" x14ac:dyDescent="0.35">
      <c r="A530" s="59"/>
      <c r="B530" s="60"/>
      <c r="C530" s="60"/>
      <c r="D530" s="61"/>
      <c r="E530" s="61"/>
      <c r="F530" s="127" t="s">
        <v>86</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6"/>
      <c r="AD530" s="96"/>
      <c r="AE530" s="91" t="str">
        <f t="shared" si="82"/>
        <v/>
      </c>
      <c r="AF530" s="19" t="str">
        <f t="shared" si="83"/>
        <v/>
      </c>
      <c r="AG530" s="47" t="str">
        <f t="shared" si="84"/>
        <v/>
      </c>
      <c r="AH530" s="50" t="str">
        <f t="shared" si="85"/>
        <v/>
      </c>
      <c r="AI530" s="35" t="str">
        <f t="shared" si="86"/>
        <v/>
      </c>
      <c r="AQ530" s="55" t="str">
        <f t="shared" si="87"/>
        <v/>
      </c>
      <c r="AR530" s="55" t="str">
        <f t="shared" si="88"/>
        <v/>
      </c>
      <c r="AS530" s="32">
        <f t="shared" si="89"/>
        <v>0</v>
      </c>
      <c r="AT530" s="140"/>
      <c r="AU530" s="140"/>
      <c r="AV530" s="140"/>
      <c r="AW530" s="140"/>
      <c r="AX530" s="140"/>
      <c r="AY530" s="140"/>
    </row>
    <row r="531" spans="1:51" ht="64.95" customHeight="1" thickBot="1" x14ac:dyDescent="0.35">
      <c r="A531" s="59"/>
      <c r="B531" s="60"/>
      <c r="C531" s="60"/>
      <c r="D531" s="61"/>
      <c r="E531" s="61"/>
      <c r="F531" s="127" t="s">
        <v>86</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6"/>
      <c r="AD531" s="96"/>
      <c r="AE531" s="91" t="str">
        <f t="shared" si="82"/>
        <v/>
      </c>
      <c r="AF531" s="19" t="str">
        <f t="shared" si="83"/>
        <v/>
      </c>
      <c r="AG531" s="47" t="str">
        <f t="shared" si="84"/>
        <v/>
      </c>
      <c r="AH531" s="50" t="str">
        <f t="shared" si="85"/>
        <v/>
      </c>
      <c r="AI531" s="35" t="str">
        <f t="shared" si="86"/>
        <v/>
      </c>
      <c r="AQ531" s="55" t="str">
        <f t="shared" si="87"/>
        <v/>
      </c>
      <c r="AR531" s="55" t="str">
        <f t="shared" si="88"/>
        <v/>
      </c>
      <c r="AS531" s="32">
        <f t="shared" si="89"/>
        <v>0</v>
      </c>
      <c r="AT531" s="140"/>
      <c r="AU531" s="140"/>
      <c r="AV531" s="140"/>
      <c r="AW531" s="140"/>
      <c r="AX531" s="140"/>
      <c r="AY531" s="140"/>
    </row>
    <row r="532" spans="1:51" ht="64.95" customHeight="1" thickBot="1" x14ac:dyDescent="0.35">
      <c r="A532" s="59"/>
      <c r="B532" s="60"/>
      <c r="C532" s="60"/>
      <c r="D532" s="61"/>
      <c r="E532" s="61"/>
      <c r="F532" s="127" t="s">
        <v>86</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6"/>
      <c r="AD532" s="96"/>
      <c r="AE532" s="91" t="str">
        <f t="shared" si="82"/>
        <v/>
      </c>
      <c r="AF532" s="19" t="str">
        <f t="shared" si="83"/>
        <v/>
      </c>
      <c r="AG532" s="47" t="str">
        <f t="shared" si="84"/>
        <v/>
      </c>
      <c r="AH532" s="50" t="str">
        <f t="shared" si="85"/>
        <v/>
      </c>
      <c r="AI532" s="35" t="str">
        <f t="shared" si="86"/>
        <v/>
      </c>
      <c r="AQ532" s="55" t="str">
        <f t="shared" si="87"/>
        <v/>
      </c>
      <c r="AR532" s="55" t="str">
        <f t="shared" si="88"/>
        <v/>
      </c>
      <c r="AS532" s="32">
        <f t="shared" si="89"/>
        <v>0</v>
      </c>
      <c r="AT532" s="140"/>
      <c r="AU532" s="140"/>
      <c r="AV532" s="140"/>
      <c r="AW532" s="140"/>
      <c r="AX532" s="140"/>
      <c r="AY532" s="140"/>
    </row>
    <row r="533" spans="1:51" ht="64.95" customHeight="1" thickBot="1" x14ac:dyDescent="0.35">
      <c r="A533" s="59"/>
      <c r="B533" s="60"/>
      <c r="C533" s="60"/>
      <c r="D533" s="61"/>
      <c r="E533" s="61"/>
      <c r="F533" s="127" t="s">
        <v>86</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6"/>
      <c r="AD533" s="96"/>
      <c r="AE533" s="91" t="str">
        <f t="shared" si="82"/>
        <v/>
      </c>
      <c r="AF533" s="19" t="str">
        <f t="shared" si="83"/>
        <v/>
      </c>
      <c r="AG533" s="47" t="str">
        <f t="shared" si="84"/>
        <v/>
      </c>
      <c r="AH533" s="50" t="str">
        <f t="shared" si="85"/>
        <v/>
      </c>
      <c r="AI533" s="35" t="str">
        <f t="shared" si="86"/>
        <v/>
      </c>
      <c r="AQ533" s="55" t="str">
        <f t="shared" si="87"/>
        <v/>
      </c>
      <c r="AR533" s="55" t="str">
        <f t="shared" si="88"/>
        <v/>
      </c>
      <c r="AS533" s="32">
        <f t="shared" si="89"/>
        <v>0</v>
      </c>
      <c r="AT533" s="140"/>
      <c r="AU533" s="140"/>
      <c r="AV533" s="140"/>
      <c r="AW533" s="140"/>
      <c r="AX533" s="140"/>
      <c r="AY533" s="140"/>
    </row>
    <row r="534" spans="1:51" ht="64.95" customHeight="1" thickBot="1" x14ac:dyDescent="0.35">
      <c r="A534" s="59"/>
      <c r="B534" s="60"/>
      <c r="C534" s="60"/>
      <c r="D534" s="61"/>
      <c r="E534" s="61"/>
      <c r="F534" s="127" t="s">
        <v>86</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6"/>
      <c r="AD534" s="96"/>
      <c r="AE534" s="91" t="str">
        <f t="shared" si="82"/>
        <v/>
      </c>
      <c r="AF534" s="19" t="str">
        <f t="shared" si="83"/>
        <v/>
      </c>
      <c r="AG534" s="47" t="str">
        <f t="shared" si="84"/>
        <v/>
      </c>
      <c r="AH534" s="50" t="str">
        <f t="shared" si="85"/>
        <v/>
      </c>
      <c r="AI534" s="35" t="str">
        <f t="shared" si="86"/>
        <v/>
      </c>
      <c r="AQ534" s="55" t="str">
        <f t="shared" si="87"/>
        <v/>
      </c>
      <c r="AR534" s="55" t="str">
        <f t="shared" si="88"/>
        <v/>
      </c>
      <c r="AS534" s="32">
        <f t="shared" si="89"/>
        <v>0</v>
      </c>
      <c r="AT534" s="140"/>
      <c r="AU534" s="140"/>
      <c r="AV534" s="140"/>
      <c r="AW534" s="140"/>
      <c r="AX534" s="140"/>
      <c r="AY534" s="140"/>
    </row>
    <row r="535" spans="1:51" ht="64.95" customHeight="1" thickBot="1" x14ac:dyDescent="0.35">
      <c r="A535" s="59"/>
      <c r="B535" s="60"/>
      <c r="C535" s="60"/>
      <c r="D535" s="61"/>
      <c r="E535" s="61"/>
      <c r="F535" s="127" t="s">
        <v>86</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6"/>
      <c r="AD535" s="96"/>
      <c r="AE535" s="91" t="str">
        <f t="shared" si="82"/>
        <v/>
      </c>
      <c r="AF535" s="19" t="str">
        <f t="shared" si="83"/>
        <v/>
      </c>
      <c r="AG535" s="47" t="str">
        <f t="shared" si="84"/>
        <v/>
      </c>
      <c r="AH535" s="50" t="str">
        <f t="shared" si="85"/>
        <v/>
      </c>
      <c r="AI535" s="35" t="str">
        <f t="shared" si="86"/>
        <v/>
      </c>
      <c r="AQ535" s="55" t="str">
        <f t="shared" si="87"/>
        <v/>
      </c>
      <c r="AR535" s="55" t="str">
        <f t="shared" si="88"/>
        <v/>
      </c>
      <c r="AS535" s="32">
        <f t="shared" si="89"/>
        <v>0</v>
      </c>
      <c r="AT535" s="140"/>
      <c r="AU535" s="140"/>
      <c r="AV535" s="140"/>
      <c r="AW535" s="140"/>
      <c r="AX535" s="140"/>
      <c r="AY535" s="140"/>
    </row>
    <row r="536" spans="1:51" ht="64.95" customHeight="1" thickBot="1" x14ac:dyDescent="0.35">
      <c r="A536" s="59"/>
      <c r="B536" s="60"/>
      <c r="C536" s="60"/>
      <c r="D536" s="61"/>
      <c r="E536" s="61"/>
      <c r="F536" s="127" t="s">
        <v>86</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6"/>
      <c r="AD536" s="96"/>
      <c r="AE536" s="91" t="str">
        <f t="shared" si="82"/>
        <v/>
      </c>
      <c r="AF536" s="19" t="str">
        <f t="shared" si="83"/>
        <v/>
      </c>
      <c r="AG536" s="47" t="str">
        <f t="shared" si="84"/>
        <v/>
      </c>
      <c r="AH536" s="50" t="str">
        <f t="shared" si="85"/>
        <v/>
      </c>
      <c r="AI536" s="35" t="str">
        <f t="shared" si="86"/>
        <v/>
      </c>
      <c r="AQ536" s="55" t="str">
        <f t="shared" si="87"/>
        <v/>
      </c>
      <c r="AR536" s="55" t="str">
        <f t="shared" si="88"/>
        <v/>
      </c>
      <c r="AS536" s="32">
        <f t="shared" si="89"/>
        <v>0</v>
      </c>
      <c r="AT536" s="140"/>
      <c r="AU536" s="140"/>
      <c r="AV536" s="140"/>
      <c r="AW536" s="140"/>
      <c r="AX536" s="140"/>
      <c r="AY536" s="140"/>
    </row>
    <row r="537" spans="1:51" ht="64.95" customHeight="1" thickBot="1" x14ac:dyDescent="0.35">
      <c r="A537" s="59"/>
      <c r="B537" s="60"/>
      <c r="C537" s="60"/>
      <c r="D537" s="61"/>
      <c r="E537" s="61"/>
      <c r="F537" s="127" t="s">
        <v>86</v>
      </c>
      <c r="G537" s="60"/>
      <c r="H537" s="80" t="str">
        <f t="shared" ref="H537:H600" si="90">IF(B537="","",SUMIF(O:O,A537,AA:AA))</f>
        <v/>
      </c>
      <c r="I537" s="80" t="str">
        <f t="shared" ref="I537:I600" si="91">IF(B537="","",(SUMIF(O:O,A537,AB:AB)+(SUMIF(O:O,A537,AC:AC))))</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6"/>
      <c r="AD537" s="96"/>
      <c r="AE537" s="91" t="str">
        <f t="shared" ref="AE537:AE600" si="93">IF(Z537="","",IF(OR(MONTH(Z537)=1,MONTH(Z537)=2,MONTH(Z537)=3),"1er",IF(OR(MONTH(Z537)=4,MONTH(Z537)=5,MONTH(Z537)=6),"2ème",IF(OR(MONTH(Z537)=7,MONTH(Z537)=8,MONTH(Z537)=9),"3ème",IF(OR(MONTH(Z537)=10,MONTH(Z537)=11,MONTH(Z537)=12),"4ème")))))</f>
        <v/>
      </c>
      <c r="AF537" s="19" t="str">
        <f t="shared" ref="AF537:AF600" si="94">IF(Z537="","",YEAR(Z537))</f>
        <v/>
      </c>
      <c r="AG537" s="47" t="str">
        <f t="shared" ref="AG537:AG600" si="95">IF(U537="","",U537)</f>
        <v/>
      </c>
      <c r="AH537" s="50" t="str">
        <f t="shared" ref="AH537:AH600" si="96">IF(S537="","",S537)</f>
        <v/>
      </c>
      <c r="AI537" s="35" t="str">
        <f t="shared" ref="AI537:AI600" si="97">IF(P537="","",P537&amp;" ("&amp;O537&amp;"_"&amp;ROW()&amp;")")</f>
        <v/>
      </c>
      <c r="AQ537" s="55" t="str">
        <f t="shared" ref="AQ537:AQ600" si="98">IF(T537="","",T537&amp;"1")</f>
        <v/>
      </c>
      <c r="AR537" s="55" t="str">
        <f t="shared" ref="AR537:AR600" si="99">IF(S537="","",S537&amp;"2")</f>
        <v/>
      </c>
      <c r="AS537" s="32">
        <f t="shared" si="89"/>
        <v>0</v>
      </c>
      <c r="AT537" s="140"/>
      <c r="AU537" s="140"/>
      <c r="AV537" s="140"/>
      <c r="AW537" s="140"/>
      <c r="AX537" s="140"/>
      <c r="AY537" s="140"/>
    </row>
    <row r="538" spans="1:51" ht="64.95" customHeight="1" thickBot="1" x14ac:dyDescent="0.35">
      <c r="A538" s="59"/>
      <c r="B538" s="60"/>
      <c r="C538" s="60"/>
      <c r="D538" s="61"/>
      <c r="E538" s="61"/>
      <c r="F538" s="127" t="s">
        <v>86</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6"/>
      <c r="AD538" s="96"/>
      <c r="AE538" s="91" t="str">
        <f t="shared" si="93"/>
        <v/>
      </c>
      <c r="AF538" s="19" t="str">
        <f t="shared" si="94"/>
        <v/>
      </c>
      <c r="AG538" s="47" t="str">
        <f t="shared" si="95"/>
        <v/>
      </c>
      <c r="AH538" s="50" t="str">
        <f t="shared" si="96"/>
        <v/>
      </c>
      <c r="AI538" s="35" t="str">
        <f t="shared" si="97"/>
        <v/>
      </c>
      <c r="AQ538" s="55" t="str">
        <f t="shared" si="98"/>
        <v/>
      </c>
      <c r="AR538" s="55" t="str">
        <f t="shared" si="99"/>
        <v/>
      </c>
      <c r="AS538" s="32">
        <f t="shared" ref="AS538:AS601" si="100">O538</f>
        <v>0</v>
      </c>
      <c r="AT538" s="140"/>
      <c r="AU538" s="140"/>
      <c r="AV538" s="140"/>
      <c r="AW538" s="140"/>
      <c r="AX538" s="140"/>
      <c r="AY538" s="140"/>
    </row>
    <row r="539" spans="1:51" ht="64.95" customHeight="1" thickBot="1" x14ac:dyDescent="0.35">
      <c r="A539" s="59"/>
      <c r="B539" s="60"/>
      <c r="C539" s="60"/>
      <c r="D539" s="61"/>
      <c r="E539" s="61"/>
      <c r="F539" s="127" t="s">
        <v>86</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6"/>
      <c r="AD539" s="96"/>
      <c r="AE539" s="91" t="str">
        <f t="shared" si="93"/>
        <v/>
      </c>
      <c r="AF539" s="19" t="str">
        <f t="shared" si="94"/>
        <v/>
      </c>
      <c r="AG539" s="47" t="str">
        <f t="shared" si="95"/>
        <v/>
      </c>
      <c r="AH539" s="50" t="str">
        <f t="shared" si="96"/>
        <v/>
      </c>
      <c r="AI539" s="35" t="str">
        <f t="shared" si="97"/>
        <v/>
      </c>
      <c r="AQ539" s="55" t="str">
        <f t="shared" si="98"/>
        <v/>
      </c>
      <c r="AR539" s="55" t="str">
        <f t="shared" si="99"/>
        <v/>
      </c>
      <c r="AS539" s="32">
        <f t="shared" si="100"/>
        <v>0</v>
      </c>
      <c r="AT539" s="140"/>
      <c r="AU539" s="140"/>
      <c r="AV539" s="140"/>
      <c r="AW539" s="140"/>
      <c r="AX539" s="140"/>
      <c r="AY539" s="140"/>
    </row>
    <row r="540" spans="1:51" ht="64.95" customHeight="1" thickBot="1" x14ac:dyDescent="0.35">
      <c r="A540" s="59"/>
      <c r="B540" s="60"/>
      <c r="C540" s="60"/>
      <c r="D540" s="61"/>
      <c r="E540" s="61"/>
      <c r="F540" s="127" t="s">
        <v>86</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6"/>
      <c r="AD540" s="96"/>
      <c r="AE540" s="91" t="str">
        <f t="shared" si="93"/>
        <v/>
      </c>
      <c r="AF540" s="19" t="str">
        <f t="shared" si="94"/>
        <v/>
      </c>
      <c r="AG540" s="47" t="str">
        <f t="shared" si="95"/>
        <v/>
      </c>
      <c r="AH540" s="50" t="str">
        <f t="shared" si="96"/>
        <v/>
      </c>
      <c r="AI540" s="35" t="str">
        <f t="shared" si="97"/>
        <v/>
      </c>
      <c r="AQ540" s="55" t="str">
        <f t="shared" si="98"/>
        <v/>
      </c>
      <c r="AR540" s="55" t="str">
        <f t="shared" si="99"/>
        <v/>
      </c>
      <c r="AS540" s="32">
        <f t="shared" si="100"/>
        <v>0</v>
      </c>
      <c r="AT540" s="140"/>
      <c r="AU540" s="140"/>
      <c r="AV540" s="140"/>
      <c r="AW540" s="140"/>
      <c r="AX540" s="140"/>
      <c r="AY540" s="140"/>
    </row>
    <row r="541" spans="1:51" ht="64.95" customHeight="1" thickBot="1" x14ac:dyDescent="0.35">
      <c r="A541" s="59"/>
      <c r="B541" s="60"/>
      <c r="C541" s="60"/>
      <c r="D541" s="61"/>
      <c r="E541" s="61"/>
      <c r="F541" s="127" t="s">
        <v>86</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6"/>
      <c r="AD541" s="96"/>
      <c r="AE541" s="91" t="str">
        <f t="shared" si="93"/>
        <v/>
      </c>
      <c r="AF541" s="19" t="str">
        <f t="shared" si="94"/>
        <v/>
      </c>
      <c r="AG541" s="47" t="str">
        <f t="shared" si="95"/>
        <v/>
      </c>
      <c r="AH541" s="50" t="str">
        <f t="shared" si="96"/>
        <v/>
      </c>
      <c r="AI541" s="35" t="str">
        <f t="shared" si="97"/>
        <v/>
      </c>
      <c r="AQ541" s="55" t="str">
        <f t="shared" si="98"/>
        <v/>
      </c>
      <c r="AR541" s="55" t="str">
        <f t="shared" si="99"/>
        <v/>
      </c>
      <c r="AS541" s="32">
        <f t="shared" si="100"/>
        <v>0</v>
      </c>
      <c r="AT541" s="140"/>
      <c r="AU541" s="140"/>
      <c r="AV541" s="140"/>
      <c r="AW541" s="140"/>
      <c r="AX541" s="140"/>
      <c r="AY541" s="140"/>
    </row>
    <row r="542" spans="1:51" ht="64.95" customHeight="1" thickBot="1" x14ac:dyDescent="0.35">
      <c r="A542" s="59"/>
      <c r="B542" s="60"/>
      <c r="C542" s="60"/>
      <c r="D542" s="61"/>
      <c r="E542" s="61"/>
      <c r="F542" s="127" t="s">
        <v>86</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6"/>
      <c r="AD542" s="96"/>
      <c r="AE542" s="91" t="str">
        <f t="shared" si="93"/>
        <v/>
      </c>
      <c r="AF542" s="19" t="str">
        <f t="shared" si="94"/>
        <v/>
      </c>
      <c r="AG542" s="47" t="str">
        <f t="shared" si="95"/>
        <v/>
      </c>
      <c r="AH542" s="50" t="str">
        <f t="shared" si="96"/>
        <v/>
      </c>
      <c r="AI542" s="35" t="str">
        <f t="shared" si="97"/>
        <v/>
      </c>
      <c r="AQ542" s="55" t="str">
        <f t="shared" si="98"/>
        <v/>
      </c>
      <c r="AR542" s="55" t="str">
        <f t="shared" si="99"/>
        <v/>
      </c>
      <c r="AS542" s="32">
        <f t="shared" si="100"/>
        <v>0</v>
      </c>
      <c r="AT542" s="140"/>
      <c r="AU542" s="140"/>
      <c r="AV542" s="140"/>
      <c r="AW542" s="140"/>
      <c r="AX542" s="140"/>
      <c r="AY542" s="140"/>
    </row>
    <row r="543" spans="1:51" ht="64.95" customHeight="1" thickBot="1" x14ac:dyDescent="0.35">
      <c r="A543" s="59"/>
      <c r="B543" s="60"/>
      <c r="C543" s="60"/>
      <c r="D543" s="61"/>
      <c r="E543" s="61"/>
      <c r="F543" s="127" t="s">
        <v>86</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6"/>
      <c r="AD543" s="96"/>
      <c r="AE543" s="91" t="str">
        <f t="shared" si="93"/>
        <v/>
      </c>
      <c r="AF543" s="19" t="str">
        <f t="shared" si="94"/>
        <v/>
      </c>
      <c r="AG543" s="47" t="str">
        <f t="shared" si="95"/>
        <v/>
      </c>
      <c r="AH543" s="50" t="str">
        <f t="shared" si="96"/>
        <v/>
      </c>
      <c r="AI543" s="35" t="str">
        <f t="shared" si="97"/>
        <v/>
      </c>
      <c r="AQ543" s="55" t="str">
        <f t="shared" si="98"/>
        <v/>
      </c>
      <c r="AR543" s="55" t="str">
        <f t="shared" si="99"/>
        <v/>
      </c>
      <c r="AS543" s="32">
        <f t="shared" si="100"/>
        <v>0</v>
      </c>
      <c r="AT543" s="140"/>
      <c r="AU543" s="140"/>
      <c r="AV543" s="140"/>
      <c r="AW543" s="140"/>
      <c r="AX543" s="140"/>
      <c r="AY543" s="140"/>
    </row>
    <row r="544" spans="1:51" ht="64.95" customHeight="1" thickBot="1" x14ac:dyDescent="0.35">
      <c r="A544" s="59"/>
      <c r="B544" s="60"/>
      <c r="C544" s="60"/>
      <c r="D544" s="61"/>
      <c r="E544" s="61"/>
      <c r="F544" s="127" t="s">
        <v>86</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6"/>
      <c r="AD544" s="96"/>
      <c r="AE544" s="91" t="str">
        <f t="shared" si="93"/>
        <v/>
      </c>
      <c r="AF544" s="19" t="str">
        <f t="shared" si="94"/>
        <v/>
      </c>
      <c r="AG544" s="47" t="str">
        <f t="shared" si="95"/>
        <v/>
      </c>
      <c r="AH544" s="50" t="str">
        <f t="shared" si="96"/>
        <v/>
      </c>
      <c r="AI544" s="35" t="str">
        <f t="shared" si="97"/>
        <v/>
      </c>
      <c r="AQ544" s="55" t="str">
        <f t="shared" si="98"/>
        <v/>
      </c>
      <c r="AR544" s="55" t="str">
        <f t="shared" si="99"/>
        <v/>
      </c>
      <c r="AS544" s="32">
        <f t="shared" si="100"/>
        <v>0</v>
      </c>
      <c r="AT544" s="140"/>
      <c r="AU544" s="140"/>
      <c r="AV544" s="140"/>
      <c r="AW544" s="140"/>
      <c r="AX544" s="140"/>
      <c r="AY544" s="140"/>
    </row>
    <row r="545" spans="1:51" ht="64.95" customHeight="1" thickBot="1" x14ac:dyDescent="0.35">
      <c r="A545" s="59"/>
      <c r="B545" s="60"/>
      <c r="C545" s="60"/>
      <c r="D545" s="61"/>
      <c r="E545" s="61"/>
      <c r="F545" s="127" t="s">
        <v>86</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6"/>
      <c r="AD545" s="96"/>
      <c r="AE545" s="91" t="str">
        <f t="shared" si="93"/>
        <v/>
      </c>
      <c r="AF545" s="19" t="str">
        <f t="shared" si="94"/>
        <v/>
      </c>
      <c r="AG545" s="47" t="str">
        <f t="shared" si="95"/>
        <v/>
      </c>
      <c r="AH545" s="50" t="str">
        <f t="shared" si="96"/>
        <v/>
      </c>
      <c r="AI545" s="35" t="str">
        <f t="shared" si="97"/>
        <v/>
      </c>
      <c r="AQ545" s="55" t="str">
        <f t="shared" si="98"/>
        <v/>
      </c>
      <c r="AR545" s="55" t="str">
        <f t="shared" si="99"/>
        <v/>
      </c>
      <c r="AS545" s="32">
        <f t="shared" si="100"/>
        <v>0</v>
      </c>
      <c r="AT545" s="140"/>
      <c r="AU545" s="140"/>
      <c r="AV545" s="140"/>
      <c r="AW545" s="140"/>
      <c r="AX545" s="140"/>
      <c r="AY545" s="140"/>
    </row>
    <row r="546" spans="1:51" ht="64.95" customHeight="1" thickBot="1" x14ac:dyDescent="0.35">
      <c r="A546" s="59"/>
      <c r="B546" s="60"/>
      <c r="C546" s="60"/>
      <c r="D546" s="61"/>
      <c r="E546" s="61"/>
      <c r="F546" s="127" t="s">
        <v>86</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6"/>
      <c r="AD546" s="96"/>
      <c r="AE546" s="91" t="str">
        <f t="shared" si="93"/>
        <v/>
      </c>
      <c r="AF546" s="19" t="str">
        <f t="shared" si="94"/>
        <v/>
      </c>
      <c r="AG546" s="47" t="str">
        <f t="shared" si="95"/>
        <v/>
      </c>
      <c r="AH546" s="50" t="str">
        <f t="shared" si="96"/>
        <v/>
      </c>
      <c r="AI546" s="35" t="str">
        <f t="shared" si="97"/>
        <v/>
      </c>
      <c r="AQ546" s="55" t="str">
        <f t="shared" si="98"/>
        <v/>
      </c>
      <c r="AR546" s="55" t="str">
        <f t="shared" si="99"/>
        <v/>
      </c>
      <c r="AS546" s="32">
        <f t="shared" si="100"/>
        <v>0</v>
      </c>
      <c r="AT546" s="140"/>
      <c r="AU546" s="140"/>
      <c r="AV546" s="140"/>
      <c r="AW546" s="140"/>
      <c r="AX546" s="140"/>
      <c r="AY546" s="140"/>
    </row>
    <row r="547" spans="1:51" ht="64.95" customHeight="1" thickBot="1" x14ac:dyDescent="0.35">
      <c r="A547" s="59"/>
      <c r="B547" s="60"/>
      <c r="C547" s="60"/>
      <c r="D547" s="61"/>
      <c r="E547" s="61"/>
      <c r="F547" s="127" t="s">
        <v>86</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6"/>
      <c r="AD547" s="96"/>
      <c r="AE547" s="91" t="str">
        <f t="shared" si="93"/>
        <v/>
      </c>
      <c r="AF547" s="19" t="str">
        <f t="shared" si="94"/>
        <v/>
      </c>
      <c r="AG547" s="47" t="str">
        <f t="shared" si="95"/>
        <v/>
      </c>
      <c r="AH547" s="50" t="str">
        <f t="shared" si="96"/>
        <v/>
      </c>
      <c r="AI547" s="35" t="str">
        <f t="shared" si="97"/>
        <v/>
      </c>
      <c r="AQ547" s="55" t="str">
        <f t="shared" si="98"/>
        <v/>
      </c>
      <c r="AR547" s="55" t="str">
        <f t="shared" si="99"/>
        <v/>
      </c>
      <c r="AS547" s="32">
        <f t="shared" si="100"/>
        <v>0</v>
      </c>
      <c r="AT547" s="140"/>
      <c r="AU547" s="140"/>
      <c r="AV547" s="140"/>
      <c r="AW547" s="140"/>
      <c r="AX547" s="140"/>
      <c r="AY547" s="140"/>
    </row>
    <row r="548" spans="1:51" ht="64.95" customHeight="1" thickBot="1" x14ac:dyDescent="0.35">
      <c r="A548" s="59"/>
      <c r="B548" s="60"/>
      <c r="C548" s="60"/>
      <c r="D548" s="61"/>
      <c r="E548" s="61"/>
      <c r="F548" s="127" t="s">
        <v>86</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6"/>
      <c r="AD548" s="96"/>
      <c r="AE548" s="91" t="str">
        <f t="shared" si="93"/>
        <v/>
      </c>
      <c r="AF548" s="19" t="str">
        <f t="shared" si="94"/>
        <v/>
      </c>
      <c r="AG548" s="47" t="str">
        <f t="shared" si="95"/>
        <v/>
      </c>
      <c r="AH548" s="50" t="str">
        <f t="shared" si="96"/>
        <v/>
      </c>
      <c r="AI548" s="35" t="str">
        <f t="shared" si="97"/>
        <v/>
      </c>
      <c r="AQ548" s="55" t="str">
        <f t="shared" si="98"/>
        <v/>
      </c>
      <c r="AR548" s="55" t="str">
        <f t="shared" si="99"/>
        <v/>
      </c>
      <c r="AS548" s="32">
        <f t="shared" si="100"/>
        <v>0</v>
      </c>
      <c r="AT548" s="140"/>
      <c r="AU548" s="140"/>
      <c r="AV548" s="140"/>
      <c r="AW548" s="140"/>
      <c r="AX548" s="140"/>
      <c r="AY548" s="140"/>
    </row>
    <row r="549" spans="1:51" ht="64.95" customHeight="1" thickBot="1" x14ac:dyDescent="0.35">
      <c r="A549" s="59"/>
      <c r="B549" s="60"/>
      <c r="C549" s="60"/>
      <c r="D549" s="61"/>
      <c r="E549" s="61"/>
      <c r="F549" s="127" t="s">
        <v>86</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6"/>
      <c r="AD549" s="96"/>
      <c r="AE549" s="91" t="str">
        <f t="shared" si="93"/>
        <v/>
      </c>
      <c r="AF549" s="19" t="str">
        <f t="shared" si="94"/>
        <v/>
      </c>
      <c r="AG549" s="47" t="str">
        <f t="shared" si="95"/>
        <v/>
      </c>
      <c r="AH549" s="50" t="str">
        <f t="shared" si="96"/>
        <v/>
      </c>
      <c r="AI549" s="35" t="str">
        <f t="shared" si="97"/>
        <v/>
      </c>
      <c r="AQ549" s="55" t="str">
        <f t="shared" si="98"/>
        <v/>
      </c>
      <c r="AR549" s="55" t="str">
        <f t="shared" si="99"/>
        <v/>
      </c>
      <c r="AS549" s="32">
        <f t="shared" si="100"/>
        <v>0</v>
      </c>
      <c r="AT549" s="140"/>
      <c r="AU549" s="140"/>
      <c r="AV549" s="140"/>
      <c r="AW549" s="140"/>
      <c r="AX549" s="140"/>
      <c r="AY549" s="140"/>
    </row>
    <row r="550" spans="1:51" ht="64.95" customHeight="1" thickBot="1" x14ac:dyDescent="0.35">
      <c r="A550" s="59"/>
      <c r="B550" s="60"/>
      <c r="C550" s="60"/>
      <c r="D550" s="61"/>
      <c r="E550" s="61"/>
      <c r="F550" s="127" t="s">
        <v>86</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6"/>
      <c r="AD550" s="96"/>
      <c r="AE550" s="91" t="str">
        <f t="shared" si="93"/>
        <v/>
      </c>
      <c r="AF550" s="19" t="str">
        <f t="shared" si="94"/>
        <v/>
      </c>
      <c r="AG550" s="47" t="str">
        <f t="shared" si="95"/>
        <v/>
      </c>
      <c r="AH550" s="50" t="str">
        <f t="shared" si="96"/>
        <v/>
      </c>
      <c r="AI550" s="35" t="str">
        <f t="shared" si="97"/>
        <v/>
      </c>
      <c r="AQ550" s="55" t="str">
        <f t="shared" si="98"/>
        <v/>
      </c>
      <c r="AR550" s="55" t="str">
        <f t="shared" si="99"/>
        <v/>
      </c>
      <c r="AS550" s="32">
        <f t="shared" si="100"/>
        <v>0</v>
      </c>
      <c r="AT550" s="140"/>
      <c r="AU550" s="140"/>
      <c r="AV550" s="140"/>
      <c r="AW550" s="140"/>
      <c r="AX550" s="140"/>
      <c r="AY550" s="140"/>
    </row>
    <row r="551" spans="1:51" ht="64.95" customHeight="1" thickBot="1" x14ac:dyDescent="0.35">
      <c r="A551" s="59"/>
      <c r="B551" s="60"/>
      <c r="C551" s="60"/>
      <c r="D551" s="61"/>
      <c r="E551" s="61"/>
      <c r="F551" s="127" t="s">
        <v>86</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6"/>
      <c r="AD551" s="96"/>
      <c r="AE551" s="91" t="str">
        <f t="shared" si="93"/>
        <v/>
      </c>
      <c r="AF551" s="19" t="str">
        <f t="shared" si="94"/>
        <v/>
      </c>
      <c r="AG551" s="47" t="str">
        <f t="shared" si="95"/>
        <v/>
      </c>
      <c r="AH551" s="50" t="str">
        <f t="shared" si="96"/>
        <v/>
      </c>
      <c r="AI551" s="35" t="str">
        <f t="shared" si="97"/>
        <v/>
      </c>
      <c r="AQ551" s="55" t="str">
        <f t="shared" si="98"/>
        <v/>
      </c>
      <c r="AR551" s="55" t="str">
        <f t="shared" si="99"/>
        <v/>
      </c>
      <c r="AS551" s="32">
        <f t="shared" si="100"/>
        <v>0</v>
      </c>
      <c r="AT551" s="140"/>
      <c r="AU551" s="140"/>
      <c r="AV551" s="140"/>
      <c r="AW551" s="140"/>
      <c r="AX551" s="140"/>
      <c r="AY551" s="140"/>
    </row>
    <row r="552" spans="1:51" ht="64.95" customHeight="1" thickBot="1" x14ac:dyDescent="0.35">
      <c r="A552" s="59"/>
      <c r="B552" s="60"/>
      <c r="C552" s="60"/>
      <c r="D552" s="61"/>
      <c r="E552" s="61"/>
      <c r="F552" s="127" t="s">
        <v>86</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6"/>
      <c r="AD552" s="96"/>
      <c r="AE552" s="91" t="str">
        <f t="shared" si="93"/>
        <v/>
      </c>
      <c r="AF552" s="19" t="str">
        <f t="shared" si="94"/>
        <v/>
      </c>
      <c r="AG552" s="47" t="str">
        <f t="shared" si="95"/>
        <v/>
      </c>
      <c r="AH552" s="50" t="str">
        <f t="shared" si="96"/>
        <v/>
      </c>
      <c r="AI552" s="35" t="str">
        <f t="shared" si="97"/>
        <v/>
      </c>
      <c r="AQ552" s="55" t="str">
        <f t="shared" si="98"/>
        <v/>
      </c>
      <c r="AR552" s="55" t="str">
        <f t="shared" si="99"/>
        <v/>
      </c>
      <c r="AS552" s="32">
        <f t="shared" si="100"/>
        <v>0</v>
      </c>
      <c r="AT552" s="140"/>
      <c r="AU552" s="140"/>
      <c r="AV552" s="140"/>
      <c r="AW552" s="140"/>
      <c r="AX552" s="140"/>
      <c r="AY552" s="140"/>
    </row>
    <row r="553" spans="1:51" ht="64.95" customHeight="1" thickBot="1" x14ac:dyDescent="0.35">
      <c r="A553" s="59"/>
      <c r="B553" s="60"/>
      <c r="C553" s="60"/>
      <c r="D553" s="61"/>
      <c r="E553" s="61"/>
      <c r="F553" s="127" t="s">
        <v>86</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6"/>
      <c r="AD553" s="96"/>
      <c r="AE553" s="91" t="str">
        <f t="shared" si="93"/>
        <v/>
      </c>
      <c r="AF553" s="19" t="str">
        <f t="shared" si="94"/>
        <v/>
      </c>
      <c r="AG553" s="47" t="str">
        <f t="shared" si="95"/>
        <v/>
      </c>
      <c r="AH553" s="50" t="str">
        <f t="shared" si="96"/>
        <v/>
      </c>
      <c r="AI553" s="35" t="str">
        <f t="shared" si="97"/>
        <v/>
      </c>
      <c r="AQ553" s="55" t="str">
        <f t="shared" si="98"/>
        <v/>
      </c>
      <c r="AR553" s="55" t="str">
        <f t="shared" si="99"/>
        <v/>
      </c>
      <c r="AS553" s="32">
        <f t="shared" si="100"/>
        <v>0</v>
      </c>
      <c r="AT553" s="140"/>
      <c r="AU553" s="140"/>
      <c r="AV553" s="140"/>
      <c r="AW553" s="140"/>
      <c r="AX553" s="140"/>
      <c r="AY553" s="140"/>
    </row>
    <row r="554" spans="1:51" ht="64.95" customHeight="1" thickBot="1" x14ac:dyDescent="0.35">
      <c r="A554" s="59"/>
      <c r="B554" s="60"/>
      <c r="C554" s="60"/>
      <c r="D554" s="61"/>
      <c r="E554" s="61"/>
      <c r="F554" s="127" t="s">
        <v>86</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6"/>
      <c r="AD554" s="96"/>
      <c r="AE554" s="91" t="str">
        <f t="shared" si="93"/>
        <v/>
      </c>
      <c r="AF554" s="19" t="str">
        <f t="shared" si="94"/>
        <v/>
      </c>
      <c r="AG554" s="47" t="str">
        <f t="shared" si="95"/>
        <v/>
      </c>
      <c r="AH554" s="50" t="str">
        <f t="shared" si="96"/>
        <v/>
      </c>
      <c r="AI554" s="35" t="str">
        <f t="shared" si="97"/>
        <v/>
      </c>
      <c r="AQ554" s="55" t="str">
        <f t="shared" si="98"/>
        <v/>
      </c>
      <c r="AR554" s="55" t="str">
        <f t="shared" si="99"/>
        <v/>
      </c>
      <c r="AS554" s="32">
        <f t="shared" si="100"/>
        <v>0</v>
      </c>
      <c r="AT554" s="140"/>
      <c r="AU554" s="140"/>
      <c r="AV554" s="140"/>
      <c r="AW554" s="140"/>
      <c r="AX554" s="140"/>
      <c r="AY554" s="140"/>
    </row>
    <row r="555" spans="1:51" ht="64.95" customHeight="1" thickBot="1" x14ac:dyDescent="0.35">
      <c r="A555" s="59"/>
      <c r="B555" s="60"/>
      <c r="C555" s="60"/>
      <c r="D555" s="61"/>
      <c r="E555" s="61"/>
      <c r="F555" s="127" t="s">
        <v>86</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6"/>
      <c r="AD555" s="96"/>
      <c r="AE555" s="91" t="str">
        <f t="shared" si="93"/>
        <v/>
      </c>
      <c r="AF555" s="19" t="str">
        <f t="shared" si="94"/>
        <v/>
      </c>
      <c r="AG555" s="47" t="str">
        <f t="shared" si="95"/>
        <v/>
      </c>
      <c r="AH555" s="50" t="str">
        <f t="shared" si="96"/>
        <v/>
      </c>
      <c r="AI555" s="35" t="str">
        <f t="shared" si="97"/>
        <v/>
      </c>
      <c r="AQ555" s="55" t="str">
        <f t="shared" si="98"/>
        <v/>
      </c>
      <c r="AR555" s="55" t="str">
        <f t="shared" si="99"/>
        <v/>
      </c>
      <c r="AS555" s="32">
        <f t="shared" si="100"/>
        <v>0</v>
      </c>
      <c r="AT555" s="140"/>
      <c r="AU555" s="140"/>
      <c r="AV555" s="140"/>
      <c r="AW555" s="140"/>
      <c r="AX555" s="140"/>
      <c r="AY555" s="140"/>
    </row>
    <row r="556" spans="1:51" ht="64.95" customHeight="1" thickBot="1" x14ac:dyDescent="0.35">
      <c r="A556" s="59"/>
      <c r="B556" s="60"/>
      <c r="C556" s="60"/>
      <c r="D556" s="61"/>
      <c r="E556" s="61"/>
      <c r="F556" s="127" t="s">
        <v>86</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6"/>
      <c r="AD556" s="96"/>
      <c r="AE556" s="91" t="str">
        <f t="shared" si="93"/>
        <v/>
      </c>
      <c r="AF556" s="19" t="str">
        <f t="shared" si="94"/>
        <v/>
      </c>
      <c r="AG556" s="47" t="str">
        <f t="shared" si="95"/>
        <v/>
      </c>
      <c r="AH556" s="50" t="str">
        <f t="shared" si="96"/>
        <v/>
      </c>
      <c r="AI556" s="35" t="str">
        <f t="shared" si="97"/>
        <v/>
      </c>
      <c r="AQ556" s="55" t="str">
        <f t="shared" si="98"/>
        <v/>
      </c>
      <c r="AR556" s="55" t="str">
        <f t="shared" si="99"/>
        <v/>
      </c>
      <c r="AS556" s="32">
        <f t="shared" si="100"/>
        <v>0</v>
      </c>
      <c r="AT556" s="140"/>
      <c r="AU556" s="140"/>
      <c r="AV556" s="140"/>
      <c r="AW556" s="140"/>
      <c r="AX556" s="140"/>
      <c r="AY556" s="140"/>
    </row>
    <row r="557" spans="1:51" ht="64.95" customHeight="1" thickBot="1" x14ac:dyDescent="0.35">
      <c r="A557" s="59"/>
      <c r="B557" s="60"/>
      <c r="C557" s="60"/>
      <c r="D557" s="61"/>
      <c r="E557" s="61"/>
      <c r="F557" s="127" t="s">
        <v>86</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6"/>
      <c r="AD557" s="96"/>
      <c r="AE557" s="91" t="str">
        <f t="shared" si="93"/>
        <v/>
      </c>
      <c r="AF557" s="19" t="str">
        <f t="shared" si="94"/>
        <v/>
      </c>
      <c r="AG557" s="47" t="str">
        <f t="shared" si="95"/>
        <v/>
      </c>
      <c r="AH557" s="50" t="str">
        <f t="shared" si="96"/>
        <v/>
      </c>
      <c r="AI557" s="35" t="str">
        <f t="shared" si="97"/>
        <v/>
      </c>
      <c r="AQ557" s="55" t="str">
        <f t="shared" si="98"/>
        <v/>
      </c>
      <c r="AR557" s="55" t="str">
        <f t="shared" si="99"/>
        <v/>
      </c>
      <c r="AS557" s="32">
        <f t="shared" si="100"/>
        <v>0</v>
      </c>
      <c r="AT557" s="140"/>
      <c r="AU557" s="140"/>
      <c r="AV557" s="140"/>
      <c r="AW557" s="140"/>
      <c r="AX557" s="140"/>
      <c r="AY557" s="140"/>
    </row>
    <row r="558" spans="1:51" ht="64.95" customHeight="1" thickBot="1" x14ac:dyDescent="0.35">
      <c r="A558" s="59"/>
      <c r="B558" s="60"/>
      <c r="C558" s="60"/>
      <c r="D558" s="61"/>
      <c r="E558" s="61"/>
      <c r="F558" s="127" t="s">
        <v>86</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6"/>
      <c r="AD558" s="96"/>
      <c r="AE558" s="91" t="str">
        <f t="shared" si="93"/>
        <v/>
      </c>
      <c r="AF558" s="19" t="str">
        <f t="shared" si="94"/>
        <v/>
      </c>
      <c r="AG558" s="47" t="str">
        <f t="shared" si="95"/>
        <v/>
      </c>
      <c r="AH558" s="50" t="str">
        <f t="shared" si="96"/>
        <v/>
      </c>
      <c r="AI558" s="35" t="str">
        <f t="shared" si="97"/>
        <v/>
      </c>
      <c r="AQ558" s="55" t="str">
        <f t="shared" si="98"/>
        <v/>
      </c>
      <c r="AR558" s="55" t="str">
        <f t="shared" si="99"/>
        <v/>
      </c>
      <c r="AS558" s="32">
        <f t="shared" si="100"/>
        <v>0</v>
      </c>
      <c r="AT558" s="140"/>
      <c r="AU558" s="140"/>
      <c r="AV558" s="140"/>
      <c r="AW558" s="140"/>
      <c r="AX558" s="140"/>
      <c r="AY558" s="140"/>
    </row>
    <row r="559" spans="1:51" ht="64.95" customHeight="1" thickBot="1" x14ac:dyDescent="0.35">
      <c r="A559" s="59"/>
      <c r="B559" s="60"/>
      <c r="C559" s="60"/>
      <c r="D559" s="61"/>
      <c r="E559" s="61"/>
      <c r="F559" s="127" t="s">
        <v>86</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6"/>
      <c r="AD559" s="96"/>
      <c r="AE559" s="91" t="str">
        <f t="shared" si="93"/>
        <v/>
      </c>
      <c r="AF559" s="19" t="str">
        <f t="shared" si="94"/>
        <v/>
      </c>
      <c r="AG559" s="47" t="str">
        <f t="shared" si="95"/>
        <v/>
      </c>
      <c r="AH559" s="50" t="str">
        <f t="shared" si="96"/>
        <v/>
      </c>
      <c r="AI559" s="35" t="str">
        <f t="shared" si="97"/>
        <v/>
      </c>
      <c r="AQ559" s="55" t="str">
        <f t="shared" si="98"/>
        <v/>
      </c>
      <c r="AR559" s="55" t="str">
        <f t="shared" si="99"/>
        <v/>
      </c>
      <c r="AS559" s="32">
        <f t="shared" si="100"/>
        <v>0</v>
      </c>
      <c r="AT559" s="140"/>
      <c r="AU559" s="140"/>
      <c r="AV559" s="140"/>
      <c r="AW559" s="140"/>
      <c r="AX559" s="140"/>
      <c r="AY559" s="140"/>
    </row>
    <row r="560" spans="1:51" ht="64.95" customHeight="1" thickBot="1" x14ac:dyDescent="0.35">
      <c r="A560" s="59"/>
      <c r="B560" s="60"/>
      <c r="C560" s="60"/>
      <c r="D560" s="61"/>
      <c r="E560" s="61"/>
      <c r="F560" s="127" t="s">
        <v>86</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6"/>
      <c r="AD560" s="96"/>
      <c r="AE560" s="91" t="str">
        <f t="shared" si="93"/>
        <v/>
      </c>
      <c r="AF560" s="19" t="str">
        <f t="shared" si="94"/>
        <v/>
      </c>
      <c r="AG560" s="47" t="str">
        <f t="shared" si="95"/>
        <v/>
      </c>
      <c r="AH560" s="50" t="str">
        <f t="shared" si="96"/>
        <v/>
      </c>
      <c r="AI560" s="35" t="str">
        <f t="shared" si="97"/>
        <v/>
      </c>
      <c r="AQ560" s="55" t="str">
        <f t="shared" si="98"/>
        <v/>
      </c>
      <c r="AR560" s="55" t="str">
        <f t="shared" si="99"/>
        <v/>
      </c>
      <c r="AS560" s="32">
        <f t="shared" si="100"/>
        <v>0</v>
      </c>
      <c r="AT560" s="140"/>
      <c r="AU560" s="140"/>
      <c r="AV560" s="140"/>
      <c r="AW560" s="140"/>
      <c r="AX560" s="140"/>
      <c r="AY560" s="140"/>
    </row>
    <row r="561" spans="1:51" ht="64.95" customHeight="1" thickBot="1" x14ac:dyDescent="0.35">
      <c r="A561" s="59"/>
      <c r="B561" s="60"/>
      <c r="C561" s="60"/>
      <c r="D561" s="61"/>
      <c r="E561" s="61"/>
      <c r="F561" s="127" t="s">
        <v>86</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6"/>
      <c r="AD561" s="96"/>
      <c r="AE561" s="91" t="str">
        <f t="shared" si="93"/>
        <v/>
      </c>
      <c r="AF561" s="19" t="str">
        <f t="shared" si="94"/>
        <v/>
      </c>
      <c r="AG561" s="47" t="str">
        <f t="shared" si="95"/>
        <v/>
      </c>
      <c r="AH561" s="50" t="str">
        <f t="shared" si="96"/>
        <v/>
      </c>
      <c r="AI561" s="35" t="str">
        <f t="shared" si="97"/>
        <v/>
      </c>
      <c r="AQ561" s="55" t="str">
        <f t="shared" si="98"/>
        <v/>
      </c>
      <c r="AR561" s="55" t="str">
        <f t="shared" si="99"/>
        <v/>
      </c>
      <c r="AS561" s="32">
        <f t="shared" si="100"/>
        <v>0</v>
      </c>
      <c r="AT561" s="140"/>
      <c r="AU561" s="140"/>
      <c r="AV561" s="140"/>
      <c r="AW561" s="140"/>
      <c r="AX561" s="140"/>
      <c r="AY561" s="140"/>
    </row>
    <row r="562" spans="1:51" ht="64.95" customHeight="1" thickBot="1" x14ac:dyDescent="0.35">
      <c r="A562" s="59"/>
      <c r="B562" s="60"/>
      <c r="C562" s="60"/>
      <c r="D562" s="61"/>
      <c r="E562" s="61"/>
      <c r="F562" s="127" t="s">
        <v>86</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6"/>
      <c r="AD562" s="96"/>
      <c r="AE562" s="91" t="str">
        <f t="shared" si="93"/>
        <v/>
      </c>
      <c r="AF562" s="19" t="str">
        <f t="shared" si="94"/>
        <v/>
      </c>
      <c r="AG562" s="47" t="str">
        <f t="shared" si="95"/>
        <v/>
      </c>
      <c r="AH562" s="50" t="str">
        <f t="shared" si="96"/>
        <v/>
      </c>
      <c r="AI562" s="35" t="str">
        <f t="shared" si="97"/>
        <v/>
      </c>
      <c r="AQ562" s="55" t="str">
        <f t="shared" si="98"/>
        <v/>
      </c>
      <c r="AR562" s="55" t="str">
        <f t="shared" si="99"/>
        <v/>
      </c>
      <c r="AS562" s="32">
        <f t="shared" si="100"/>
        <v>0</v>
      </c>
      <c r="AT562" s="140"/>
      <c r="AU562" s="140"/>
      <c r="AV562" s="140"/>
      <c r="AW562" s="140"/>
      <c r="AX562" s="140"/>
      <c r="AY562" s="140"/>
    </row>
    <row r="563" spans="1:51" ht="64.95" customHeight="1" thickBot="1" x14ac:dyDescent="0.35">
      <c r="A563" s="59"/>
      <c r="B563" s="60"/>
      <c r="C563" s="60"/>
      <c r="D563" s="61"/>
      <c r="E563" s="61"/>
      <c r="F563" s="127" t="s">
        <v>86</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6"/>
      <c r="AD563" s="96"/>
      <c r="AE563" s="91" t="str">
        <f t="shared" si="93"/>
        <v/>
      </c>
      <c r="AF563" s="19" t="str">
        <f t="shared" si="94"/>
        <v/>
      </c>
      <c r="AG563" s="47" t="str">
        <f t="shared" si="95"/>
        <v/>
      </c>
      <c r="AH563" s="50" t="str">
        <f t="shared" si="96"/>
        <v/>
      </c>
      <c r="AI563" s="35" t="str">
        <f t="shared" si="97"/>
        <v/>
      </c>
      <c r="AQ563" s="55" t="str">
        <f t="shared" si="98"/>
        <v/>
      </c>
      <c r="AR563" s="55" t="str">
        <f t="shared" si="99"/>
        <v/>
      </c>
      <c r="AS563" s="32">
        <f t="shared" si="100"/>
        <v>0</v>
      </c>
      <c r="AT563" s="140"/>
      <c r="AU563" s="140"/>
      <c r="AV563" s="140"/>
      <c r="AW563" s="140"/>
      <c r="AX563" s="140"/>
      <c r="AY563" s="140"/>
    </row>
    <row r="564" spans="1:51" ht="64.95" customHeight="1" thickBot="1" x14ac:dyDescent="0.35">
      <c r="A564" s="59"/>
      <c r="B564" s="60"/>
      <c r="C564" s="60"/>
      <c r="D564" s="61"/>
      <c r="E564" s="61"/>
      <c r="F564" s="127" t="s">
        <v>86</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6"/>
      <c r="AD564" s="96"/>
      <c r="AE564" s="91" t="str">
        <f t="shared" si="93"/>
        <v/>
      </c>
      <c r="AF564" s="19" t="str">
        <f t="shared" si="94"/>
        <v/>
      </c>
      <c r="AG564" s="47" t="str">
        <f t="shared" si="95"/>
        <v/>
      </c>
      <c r="AH564" s="50" t="str">
        <f t="shared" si="96"/>
        <v/>
      </c>
      <c r="AI564" s="35" t="str">
        <f t="shared" si="97"/>
        <v/>
      </c>
      <c r="AQ564" s="55" t="str">
        <f t="shared" si="98"/>
        <v/>
      </c>
      <c r="AR564" s="55" t="str">
        <f t="shared" si="99"/>
        <v/>
      </c>
      <c r="AS564" s="32">
        <f t="shared" si="100"/>
        <v>0</v>
      </c>
      <c r="AT564" s="140"/>
      <c r="AU564" s="140"/>
      <c r="AV564" s="140"/>
      <c r="AW564" s="140"/>
      <c r="AX564" s="140"/>
      <c r="AY564" s="140"/>
    </row>
    <row r="565" spans="1:51" ht="64.95" customHeight="1" thickBot="1" x14ac:dyDescent="0.35">
      <c r="A565" s="59"/>
      <c r="B565" s="60"/>
      <c r="C565" s="60"/>
      <c r="D565" s="61"/>
      <c r="E565" s="61"/>
      <c r="F565" s="127" t="s">
        <v>86</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6"/>
      <c r="AD565" s="96"/>
      <c r="AE565" s="91" t="str">
        <f t="shared" si="93"/>
        <v/>
      </c>
      <c r="AF565" s="19" t="str">
        <f t="shared" si="94"/>
        <v/>
      </c>
      <c r="AG565" s="47" t="str">
        <f t="shared" si="95"/>
        <v/>
      </c>
      <c r="AH565" s="50" t="str">
        <f t="shared" si="96"/>
        <v/>
      </c>
      <c r="AI565" s="35" t="str">
        <f t="shared" si="97"/>
        <v/>
      </c>
      <c r="AQ565" s="55" t="str">
        <f t="shared" si="98"/>
        <v/>
      </c>
      <c r="AR565" s="55" t="str">
        <f t="shared" si="99"/>
        <v/>
      </c>
      <c r="AS565" s="32">
        <f t="shared" si="100"/>
        <v>0</v>
      </c>
      <c r="AT565" s="140"/>
      <c r="AU565" s="140"/>
      <c r="AV565" s="140"/>
      <c r="AW565" s="140"/>
      <c r="AX565" s="140"/>
      <c r="AY565" s="140"/>
    </row>
    <row r="566" spans="1:51" ht="64.95" customHeight="1" thickBot="1" x14ac:dyDescent="0.35">
      <c r="A566" s="59"/>
      <c r="B566" s="60"/>
      <c r="C566" s="60"/>
      <c r="D566" s="61"/>
      <c r="E566" s="61"/>
      <c r="F566" s="127" t="s">
        <v>86</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6"/>
      <c r="AD566" s="96"/>
      <c r="AE566" s="91" t="str">
        <f t="shared" si="93"/>
        <v/>
      </c>
      <c r="AF566" s="19" t="str">
        <f t="shared" si="94"/>
        <v/>
      </c>
      <c r="AG566" s="47" t="str">
        <f t="shared" si="95"/>
        <v/>
      </c>
      <c r="AH566" s="50" t="str">
        <f t="shared" si="96"/>
        <v/>
      </c>
      <c r="AI566" s="35" t="str">
        <f t="shared" si="97"/>
        <v/>
      </c>
      <c r="AQ566" s="55" t="str">
        <f t="shared" si="98"/>
        <v/>
      </c>
      <c r="AR566" s="55" t="str">
        <f t="shared" si="99"/>
        <v/>
      </c>
      <c r="AS566" s="32">
        <f t="shared" si="100"/>
        <v>0</v>
      </c>
      <c r="AT566" s="140"/>
      <c r="AU566" s="140"/>
      <c r="AV566" s="140"/>
      <c r="AW566" s="140"/>
      <c r="AX566" s="140"/>
      <c r="AY566" s="140"/>
    </row>
    <row r="567" spans="1:51" ht="64.95" customHeight="1" thickBot="1" x14ac:dyDescent="0.35">
      <c r="A567" s="59"/>
      <c r="B567" s="60"/>
      <c r="C567" s="60"/>
      <c r="D567" s="61"/>
      <c r="E567" s="61"/>
      <c r="F567" s="127" t="s">
        <v>86</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6"/>
      <c r="AD567" s="96"/>
      <c r="AE567" s="91" t="str">
        <f t="shared" si="93"/>
        <v/>
      </c>
      <c r="AF567" s="19" t="str">
        <f t="shared" si="94"/>
        <v/>
      </c>
      <c r="AG567" s="47" t="str">
        <f t="shared" si="95"/>
        <v/>
      </c>
      <c r="AH567" s="50" t="str">
        <f t="shared" si="96"/>
        <v/>
      </c>
      <c r="AI567" s="35" t="str">
        <f t="shared" si="97"/>
        <v/>
      </c>
      <c r="AQ567" s="55" t="str">
        <f t="shared" si="98"/>
        <v/>
      </c>
      <c r="AR567" s="55" t="str">
        <f t="shared" si="99"/>
        <v/>
      </c>
      <c r="AS567" s="32">
        <f t="shared" si="100"/>
        <v>0</v>
      </c>
      <c r="AT567" s="140"/>
      <c r="AU567" s="140"/>
      <c r="AV567" s="140"/>
      <c r="AW567" s="140"/>
      <c r="AX567" s="140"/>
      <c r="AY567" s="140"/>
    </row>
    <row r="568" spans="1:51" ht="64.95" customHeight="1" thickBot="1" x14ac:dyDescent="0.35">
      <c r="A568" s="59"/>
      <c r="B568" s="60"/>
      <c r="C568" s="60"/>
      <c r="D568" s="61"/>
      <c r="E568" s="61"/>
      <c r="F568" s="127" t="s">
        <v>86</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6"/>
      <c r="AD568" s="96"/>
      <c r="AE568" s="91" t="str">
        <f t="shared" si="93"/>
        <v/>
      </c>
      <c r="AF568" s="19" t="str">
        <f t="shared" si="94"/>
        <v/>
      </c>
      <c r="AG568" s="47" t="str">
        <f t="shared" si="95"/>
        <v/>
      </c>
      <c r="AH568" s="50" t="str">
        <f t="shared" si="96"/>
        <v/>
      </c>
      <c r="AI568" s="35" t="str">
        <f t="shared" si="97"/>
        <v/>
      </c>
      <c r="AQ568" s="55" t="str">
        <f t="shared" si="98"/>
        <v/>
      </c>
      <c r="AR568" s="55" t="str">
        <f t="shared" si="99"/>
        <v/>
      </c>
      <c r="AS568" s="32">
        <f t="shared" si="100"/>
        <v>0</v>
      </c>
      <c r="AT568" s="140"/>
      <c r="AU568" s="140"/>
      <c r="AV568" s="140"/>
      <c r="AW568" s="140"/>
      <c r="AX568" s="140"/>
      <c r="AY568" s="140"/>
    </row>
    <row r="569" spans="1:51" ht="64.95" customHeight="1" thickBot="1" x14ac:dyDescent="0.35">
      <c r="A569" s="59"/>
      <c r="B569" s="60"/>
      <c r="C569" s="60"/>
      <c r="D569" s="61"/>
      <c r="E569" s="61"/>
      <c r="F569" s="127" t="s">
        <v>86</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6"/>
      <c r="AD569" s="96"/>
      <c r="AE569" s="91" t="str">
        <f t="shared" si="93"/>
        <v/>
      </c>
      <c r="AF569" s="19" t="str">
        <f t="shared" si="94"/>
        <v/>
      </c>
      <c r="AG569" s="47" t="str">
        <f t="shared" si="95"/>
        <v/>
      </c>
      <c r="AH569" s="50" t="str">
        <f t="shared" si="96"/>
        <v/>
      </c>
      <c r="AI569" s="35" t="str">
        <f t="shared" si="97"/>
        <v/>
      </c>
      <c r="AQ569" s="55" t="str">
        <f t="shared" si="98"/>
        <v/>
      </c>
      <c r="AR569" s="55" t="str">
        <f t="shared" si="99"/>
        <v/>
      </c>
      <c r="AS569" s="32">
        <f t="shared" si="100"/>
        <v>0</v>
      </c>
      <c r="AT569" s="140"/>
      <c r="AU569" s="140"/>
      <c r="AV569" s="140"/>
      <c r="AW569" s="140"/>
      <c r="AX569" s="140"/>
      <c r="AY569" s="140"/>
    </row>
    <row r="570" spans="1:51" ht="64.95" customHeight="1" thickBot="1" x14ac:dyDescent="0.35">
      <c r="A570" s="59"/>
      <c r="B570" s="60"/>
      <c r="C570" s="60"/>
      <c r="D570" s="61"/>
      <c r="E570" s="61"/>
      <c r="F570" s="127" t="s">
        <v>86</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6"/>
      <c r="AD570" s="96"/>
      <c r="AE570" s="91" t="str">
        <f t="shared" si="93"/>
        <v/>
      </c>
      <c r="AF570" s="19" t="str">
        <f t="shared" si="94"/>
        <v/>
      </c>
      <c r="AG570" s="47" t="str">
        <f t="shared" si="95"/>
        <v/>
      </c>
      <c r="AH570" s="50" t="str">
        <f t="shared" si="96"/>
        <v/>
      </c>
      <c r="AI570" s="35" t="str">
        <f t="shared" si="97"/>
        <v/>
      </c>
      <c r="AQ570" s="55" t="str">
        <f t="shared" si="98"/>
        <v/>
      </c>
      <c r="AR570" s="55" t="str">
        <f t="shared" si="99"/>
        <v/>
      </c>
      <c r="AS570" s="32">
        <f t="shared" si="100"/>
        <v>0</v>
      </c>
      <c r="AT570" s="140"/>
      <c r="AU570" s="140"/>
      <c r="AV570" s="140"/>
      <c r="AW570" s="140"/>
      <c r="AX570" s="140"/>
      <c r="AY570" s="140"/>
    </row>
    <row r="571" spans="1:51" ht="64.95" customHeight="1" thickBot="1" x14ac:dyDescent="0.35">
      <c r="A571" s="59"/>
      <c r="B571" s="60"/>
      <c r="C571" s="60"/>
      <c r="D571" s="61"/>
      <c r="E571" s="61"/>
      <c r="F571" s="127" t="s">
        <v>86</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6"/>
      <c r="AD571" s="96"/>
      <c r="AE571" s="91" t="str">
        <f t="shared" si="93"/>
        <v/>
      </c>
      <c r="AF571" s="19" t="str">
        <f t="shared" si="94"/>
        <v/>
      </c>
      <c r="AG571" s="47" t="str">
        <f t="shared" si="95"/>
        <v/>
      </c>
      <c r="AH571" s="50" t="str">
        <f t="shared" si="96"/>
        <v/>
      </c>
      <c r="AI571" s="35" t="str">
        <f t="shared" si="97"/>
        <v/>
      </c>
      <c r="AQ571" s="55" t="str">
        <f t="shared" si="98"/>
        <v/>
      </c>
      <c r="AR571" s="55" t="str">
        <f t="shared" si="99"/>
        <v/>
      </c>
      <c r="AS571" s="32">
        <f t="shared" si="100"/>
        <v>0</v>
      </c>
      <c r="AT571" s="140"/>
      <c r="AU571" s="140"/>
      <c r="AV571" s="140"/>
      <c r="AW571" s="140"/>
      <c r="AX571" s="140"/>
      <c r="AY571" s="140"/>
    </row>
    <row r="572" spans="1:51" ht="64.95" customHeight="1" thickBot="1" x14ac:dyDescent="0.35">
      <c r="A572" s="59"/>
      <c r="B572" s="60"/>
      <c r="C572" s="60"/>
      <c r="D572" s="61"/>
      <c r="E572" s="61"/>
      <c r="F572" s="127" t="s">
        <v>86</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6"/>
      <c r="AD572" s="96"/>
      <c r="AE572" s="91" t="str">
        <f t="shared" si="93"/>
        <v/>
      </c>
      <c r="AF572" s="19" t="str">
        <f t="shared" si="94"/>
        <v/>
      </c>
      <c r="AG572" s="47" t="str">
        <f t="shared" si="95"/>
        <v/>
      </c>
      <c r="AH572" s="50" t="str">
        <f t="shared" si="96"/>
        <v/>
      </c>
      <c r="AI572" s="35" t="str">
        <f t="shared" si="97"/>
        <v/>
      </c>
      <c r="AQ572" s="55" t="str">
        <f t="shared" si="98"/>
        <v/>
      </c>
      <c r="AR572" s="55" t="str">
        <f t="shared" si="99"/>
        <v/>
      </c>
      <c r="AS572" s="32">
        <f t="shared" si="100"/>
        <v>0</v>
      </c>
      <c r="AT572" s="140"/>
      <c r="AU572" s="140"/>
      <c r="AV572" s="140"/>
      <c r="AW572" s="140"/>
      <c r="AX572" s="140"/>
      <c r="AY572" s="140"/>
    </row>
    <row r="573" spans="1:51" ht="64.95" customHeight="1" thickBot="1" x14ac:dyDescent="0.35">
      <c r="A573" s="59"/>
      <c r="B573" s="60"/>
      <c r="C573" s="60"/>
      <c r="D573" s="61"/>
      <c r="E573" s="61"/>
      <c r="F573" s="127" t="s">
        <v>86</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6"/>
      <c r="AD573" s="96"/>
      <c r="AE573" s="91" t="str">
        <f t="shared" si="93"/>
        <v/>
      </c>
      <c r="AF573" s="19" t="str">
        <f t="shared" si="94"/>
        <v/>
      </c>
      <c r="AG573" s="47" t="str">
        <f t="shared" si="95"/>
        <v/>
      </c>
      <c r="AH573" s="50" t="str">
        <f t="shared" si="96"/>
        <v/>
      </c>
      <c r="AI573" s="35" t="str">
        <f t="shared" si="97"/>
        <v/>
      </c>
      <c r="AQ573" s="55" t="str">
        <f t="shared" si="98"/>
        <v/>
      </c>
      <c r="AR573" s="55" t="str">
        <f t="shared" si="99"/>
        <v/>
      </c>
      <c r="AS573" s="32">
        <f t="shared" si="100"/>
        <v>0</v>
      </c>
      <c r="AT573" s="140"/>
      <c r="AU573" s="140"/>
      <c r="AV573" s="140"/>
      <c r="AW573" s="140"/>
      <c r="AX573" s="140"/>
      <c r="AY573" s="140"/>
    </row>
    <row r="574" spans="1:51" ht="64.95" customHeight="1" thickBot="1" x14ac:dyDescent="0.35">
      <c r="A574" s="59"/>
      <c r="B574" s="60"/>
      <c r="C574" s="60"/>
      <c r="D574" s="61"/>
      <c r="E574" s="61"/>
      <c r="F574" s="127" t="s">
        <v>86</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6"/>
      <c r="AD574" s="96"/>
      <c r="AE574" s="91" t="str">
        <f t="shared" si="93"/>
        <v/>
      </c>
      <c r="AF574" s="19" t="str">
        <f t="shared" si="94"/>
        <v/>
      </c>
      <c r="AG574" s="47" t="str">
        <f t="shared" si="95"/>
        <v/>
      </c>
      <c r="AH574" s="50" t="str">
        <f t="shared" si="96"/>
        <v/>
      </c>
      <c r="AI574" s="35" t="str">
        <f t="shared" si="97"/>
        <v/>
      </c>
      <c r="AQ574" s="55" t="str">
        <f t="shared" si="98"/>
        <v/>
      </c>
      <c r="AR574" s="55" t="str">
        <f t="shared" si="99"/>
        <v/>
      </c>
      <c r="AS574" s="32">
        <f t="shared" si="100"/>
        <v>0</v>
      </c>
      <c r="AT574" s="140"/>
      <c r="AU574" s="140"/>
      <c r="AV574" s="140"/>
      <c r="AW574" s="140"/>
      <c r="AX574" s="140"/>
      <c r="AY574" s="140"/>
    </row>
    <row r="575" spans="1:51" ht="64.95" customHeight="1" thickBot="1" x14ac:dyDescent="0.35">
      <c r="A575" s="59"/>
      <c r="B575" s="60"/>
      <c r="C575" s="60"/>
      <c r="D575" s="61"/>
      <c r="E575" s="61"/>
      <c r="F575" s="127" t="s">
        <v>86</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6"/>
      <c r="AD575" s="96"/>
      <c r="AE575" s="91" t="str">
        <f t="shared" si="93"/>
        <v/>
      </c>
      <c r="AF575" s="19" t="str">
        <f t="shared" si="94"/>
        <v/>
      </c>
      <c r="AG575" s="47" t="str">
        <f t="shared" si="95"/>
        <v/>
      </c>
      <c r="AH575" s="50" t="str">
        <f t="shared" si="96"/>
        <v/>
      </c>
      <c r="AI575" s="35" t="str">
        <f t="shared" si="97"/>
        <v/>
      </c>
      <c r="AQ575" s="55" t="str">
        <f t="shared" si="98"/>
        <v/>
      </c>
      <c r="AR575" s="55" t="str">
        <f t="shared" si="99"/>
        <v/>
      </c>
      <c r="AS575" s="32">
        <f t="shared" si="100"/>
        <v>0</v>
      </c>
      <c r="AT575" s="140"/>
      <c r="AU575" s="140"/>
      <c r="AV575" s="140"/>
      <c r="AW575" s="140"/>
      <c r="AX575" s="140"/>
      <c r="AY575" s="140"/>
    </row>
    <row r="576" spans="1:51" ht="64.95" customHeight="1" thickBot="1" x14ac:dyDescent="0.35">
      <c r="A576" s="59"/>
      <c r="B576" s="60"/>
      <c r="C576" s="60"/>
      <c r="D576" s="61"/>
      <c r="E576" s="61"/>
      <c r="F576" s="127" t="s">
        <v>86</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6"/>
      <c r="AD576" s="96"/>
      <c r="AE576" s="91" t="str">
        <f t="shared" si="93"/>
        <v/>
      </c>
      <c r="AF576" s="19" t="str">
        <f t="shared" si="94"/>
        <v/>
      </c>
      <c r="AG576" s="47" t="str">
        <f t="shared" si="95"/>
        <v/>
      </c>
      <c r="AH576" s="50" t="str">
        <f t="shared" si="96"/>
        <v/>
      </c>
      <c r="AI576" s="35" t="str">
        <f t="shared" si="97"/>
        <v/>
      </c>
      <c r="AQ576" s="55" t="str">
        <f t="shared" si="98"/>
        <v/>
      </c>
      <c r="AR576" s="55" t="str">
        <f t="shared" si="99"/>
        <v/>
      </c>
      <c r="AS576" s="32">
        <f t="shared" si="100"/>
        <v>0</v>
      </c>
      <c r="AT576" s="140"/>
      <c r="AU576" s="140"/>
      <c r="AV576" s="140"/>
      <c r="AW576" s="140"/>
      <c r="AX576" s="140"/>
      <c r="AY576" s="140"/>
    </row>
    <row r="577" spans="1:51" ht="64.95" customHeight="1" thickBot="1" x14ac:dyDescent="0.35">
      <c r="A577" s="59"/>
      <c r="B577" s="60"/>
      <c r="C577" s="60"/>
      <c r="D577" s="61"/>
      <c r="E577" s="61"/>
      <c r="F577" s="127" t="s">
        <v>86</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6"/>
      <c r="AD577" s="96"/>
      <c r="AE577" s="91" t="str">
        <f t="shared" si="93"/>
        <v/>
      </c>
      <c r="AF577" s="19" t="str">
        <f t="shared" si="94"/>
        <v/>
      </c>
      <c r="AG577" s="47" t="str">
        <f t="shared" si="95"/>
        <v/>
      </c>
      <c r="AH577" s="50" t="str">
        <f t="shared" si="96"/>
        <v/>
      </c>
      <c r="AI577" s="35" t="str">
        <f t="shared" si="97"/>
        <v/>
      </c>
      <c r="AQ577" s="55" t="str">
        <f t="shared" si="98"/>
        <v/>
      </c>
      <c r="AR577" s="55" t="str">
        <f t="shared" si="99"/>
        <v/>
      </c>
      <c r="AS577" s="32">
        <f t="shared" si="100"/>
        <v>0</v>
      </c>
      <c r="AT577" s="140"/>
      <c r="AU577" s="140"/>
      <c r="AV577" s="140"/>
      <c r="AW577" s="140"/>
      <c r="AX577" s="140"/>
      <c r="AY577" s="140"/>
    </row>
    <row r="578" spans="1:51" ht="64.95" customHeight="1" thickBot="1" x14ac:dyDescent="0.35">
      <c r="A578" s="59"/>
      <c r="B578" s="60"/>
      <c r="C578" s="60"/>
      <c r="D578" s="61"/>
      <c r="E578" s="61"/>
      <c r="F578" s="127" t="s">
        <v>86</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6"/>
      <c r="AD578" s="96"/>
      <c r="AE578" s="91" t="str">
        <f t="shared" si="93"/>
        <v/>
      </c>
      <c r="AF578" s="19" t="str">
        <f t="shared" si="94"/>
        <v/>
      </c>
      <c r="AG578" s="47" t="str">
        <f t="shared" si="95"/>
        <v/>
      </c>
      <c r="AH578" s="50" t="str">
        <f t="shared" si="96"/>
        <v/>
      </c>
      <c r="AI578" s="35" t="str">
        <f t="shared" si="97"/>
        <v/>
      </c>
      <c r="AQ578" s="55" t="str">
        <f t="shared" si="98"/>
        <v/>
      </c>
      <c r="AR578" s="55" t="str">
        <f t="shared" si="99"/>
        <v/>
      </c>
      <c r="AS578" s="32">
        <f t="shared" si="100"/>
        <v>0</v>
      </c>
      <c r="AT578" s="140"/>
      <c r="AU578" s="140"/>
      <c r="AV578" s="140"/>
      <c r="AW578" s="140"/>
      <c r="AX578" s="140"/>
      <c r="AY578" s="140"/>
    </row>
    <row r="579" spans="1:51" ht="64.95" customHeight="1" thickBot="1" x14ac:dyDescent="0.35">
      <c r="A579" s="59"/>
      <c r="B579" s="60"/>
      <c r="C579" s="60"/>
      <c r="D579" s="61"/>
      <c r="E579" s="61"/>
      <c r="F579" s="127" t="s">
        <v>86</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6"/>
      <c r="AD579" s="96"/>
      <c r="AE579" s="91" t="str">
        <f t="shared" si="93"/>
        <v/>
      </c>
      <c r="AF579" s="19" t="str">
        <f t="shared" si="94"/>
        <v/>
      </c>
      <c r="AG579" s="47" t="str">
        <f t="shared" si="95"/>
        <v/>
      </c>
      <c r="AH579" s="50" t="str">
        <f t="shared" si="96"/>
        <v/>
      </c>
      <c r="AI579" s="35" t="str">
        <f t="shared" si="97"/>
        <v/>
      </c>
      <c r="AQ579" s="55" t="str">
        <f t="shared" si="98"/>
        <v/>
      </c>
      <c r="AR579" s="55" t="str">
        <f t="shared" si="99"/>
        <v/>
      </c>
      <c r="AS579" s="32">
        <f t="shared" si="100"/>
        <v>0</v>
      </c>
      <c r="AT579" s="140"/>
      <c r="AU579" s="140"/>
      <c r="AV579" s="140"/>
      <c r="AW579" s="140"/>
      <c r="AX579" s="140"/>
      <c r="AY579" s="140"/>
    </row>
    <row r="580" spans="1:51" ht="64.95" customHeight="1" thickBot="1" x14ac:dyDescent="0.35">
      <c r="A580" s="59"/>
      <c r="B580" s="60"/>
      <c r="C580" s="60"/>
      <c r="D580" s="61"/>
      <c r="E580" s="61"/>
      <c r="F580" s="127" t="s">
        <v>86</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6"/>
      <c r="AD580" s="96"/>
      <c r="AE580" s="91" t="str">
        <f t="shared" si="93"/>
        <v/>
      </c>
      <c r="AF580" s="19" t="str">
        <f t="shared" si="94"/>
        <v/>
      </c>
      <c r="AG580" s="47" t="str">
        <f t="shared" si="95"/>
        <v/>
      </c>
      <c r="AH580" s="50" t="str">
        <f t="shared" si="96"/>
        <v/>
      </c>
      <c r="AI580" s="35" t="str">
        <f t="shared" si="97"/>
        <v/>
      </c>
      <c r="AQ580" s="55" t="str">
        <f t="shared" si="98"/>
        <v/>
      </c>
      <c r="AR580" s="55" t="str">
        <f t="shared" si="99"/>
        <v/>
      </c>
      <c r="AS580" s="32">
        <f t="shared" si="100"/>
        <v>0</v>
      </c>
      <c r="AT580" s="141"/>
      <c r="AU580" s="141"/>
      <c r="AV580" s="141"/>
      <c r="AW580" s="141"/>
      <c r="AX580" s="141"/>
      <c r="AY580" s="141"/>
    </row>
    <row r="581" spans="1:51" ht="64.95" customHeight="1" thickBot="1" x14ac:dyDescent="0.35">
      <c r="A581" s="59"/>
      <c r="B581" s="60"/>
      <c r="C581" s="60"/>
      <c r="D581" s="61"/>
      <c r="E581" s="61"/>
      <c r="F581" s="127" t="s">
        <v>86</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6"/>
      <c r="AD581" s="96"/>
      <c r="AE581" s="91" t="str">
        <f t="shared" si="93"/>
        <v/>
      </c>
      <c r="AF581" s="19" t="str">
        <f t="shared" si="94"/>
        <v/>
      </c>
      <c r="AG581" s="47" t="str">
        <f t="shared" si="95"/>
        <v/>
      </c>
      <c r="AH581" s="50" t="str">
        <f t="shared" si="96"/>
        <v/>
      </c>
      <c r="AI581" s="35" t="str">
        <f t="shared" si="97"/>
        <v/>
      </c>
      <c r="AQ581" s="55" t="str">
        <f t="shared" si="98"/>
        <v/>
      </c>
      <c r="AR581" s="55" t="str">
        <f t="shared" si="99"/>
        <v/>
      </c>
      <c r="AS581" s="32">
        <f t="shared" si="100"/>
        <v>0</v>
      </c>
    </row>
    <row r="582" spans="1:51" ht="64.95" customHeight="1" thickBot="1" x14ac:dyDescent="0.35">
      <c r="A582" s="59"/>
      <c r="B582" s="60"/>
      <c r="C582" s="60"/>
      <c r="D582" s="61"/>
      <c r="E582" s="61"/>
      <c r="F582" s="127" t="s">
        <v>86</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6"/>
      <c r="AD582" s="96"/>
      <c r="AE582" s="91" t="str">
        <f t="shared" si="93"/>
        <v/>
      </c>
      <c r="AF582" s="19" t="str">
        <f t="shared" si="94"/>
        <v/>
      </c>
      <c r="AG582" s="47" t="str">
        <f t="shared" si="95"/>
        <v/>
      </c>
      <c r="AH582" s="50" t="str">
        <f t="shared" si="96"/>
        <v/>
      </c>
      <c r="AI582" s="35" t="str">
        <f t="shared" si="97"/>
        <v/>
      </c>
      <c r="AQ582" s="55" t="str">
        <f t="shared" si="98"/>
        <v/>
      </c>
      <c r="AR582" s="55" t="str">
        <f t="shared" si="99"/>
        <v/>
      </c>
      <c r="AS582" s="32">
        <f t="shared" si="100"/>
        <v>0</v>
      </c>
    </row>
    <row r="583" spans="1:51" ht="64.95" customHeight="1" thickBot="1" x14ac:dyDescent="0.35">
      <c r="A583" s="59"/>
      <c r="B583" s="60"/>
      <c r="C583" s="60"/>
      <c r="D583" s="61"/>
      <c r="E583" s="61"/>
      <c r="F583" s="127" t="s">
        <v>86</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6"/>
      <c r="AD583" s="96"/>
      <c r="AE583" s="91" t="str">
        <f t="shared" si="93"/>
        <v/>
      </c>
      <c r="AF583" s="19" t="str">
        <f t="shared" si="94"/>
        <v/>
      </c>
      <c r="AG583" s="47" t="str">
        <f t="shared" si="95"/>
        <v/>
      </c>
      <c r="AH583" s="50" t="str">
        <f t="shared" si="96"/>
        <v/>
      </c>
      <c r="AI583" s="35" t="str">
        <f t="shared" si="97"/>
        <v/>
      </c>
      <c r="AQ583" s="55" t="str">
        <f t="shared" si="98"/>
        <v/>
      </c>
      <c r="AR583" s="55" t="str">
        <f t="shared" si="99"/>
        <v/>
      </c>
      <c r="AS583" s="32">
        <f t="shared" si="100"/>
        <v>0</v>
      </c>
    </row>
    <row r="584" spans="1:51" ht="64.95" customHeight="1" thickBot="1" x14ac:dyDescent="0.35">
      <c r="A584" s="59"/>
      <c r="B584" s="60"/>
      <c r="C584" s="60"/>
      <c r="D584" s="61"/>
      <c r="E584" s="61"/>
      <c r="F584" s="127" t="s">
        <v>86</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6"/>
      <c r="AD584" s="96"/>
      <c r="AE584" s="91" t="str">
        <f t="shared" si="93"/>
        <v/>
      </c>
      <c r="AF584" s="19" t="str">
        <f t="shared" si="94"/>
        <v/>
      </c>
      <c r="AG584" s="47" t="str">
        <f t="shared" si="95"/>
        <v/>
      </c>
      <c r="AH584" s="50" t="str">
        <f t="shared" si="96"/>
        <v/>
      </c>
      <c r="AI584" s="35" t="str">
        <f t="shared" si="97"/>
        <v/>
      </c>
      <c r="AQ584" s="55" t="str">
        <f t="shared" si="98"/>
        <v/>
      </c>
      <c r="AR584" s="55" t="str">
        <f t="shared" si="99"/>
        <v/>
      </c>
      <c r="AS584" s="32">
        <f t="shared" si="100"/>
        <v>0</v>
      </c>
    </row>
    <row r="585" spans="1:51" ht="64.95" customHeight="1" thickBot="1" x14ac:dyDescent="0.35">
      <c r="A585" s="59"/>
      <c r="B585" s="60"/>
      <c r="C585" s="60"/>
      <c r="D585" s="61"/>
      <c r="E585" s="61"/>
      <c r="F585" s="127" t="s">
        <v>86</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6"/>
      <c r="AD585" s="96"/>
      <c r="AE585" s="91" t="str">
        <f t="shared" si="93"/>
        <v/>
      </c>
      <c r="AF585" s="19" t="str">
        <f t="shared" si="94"/>
        <v/>
      </c>
      <c r="AG585" s="47" t="str">
        <f t="shared" si="95"/>
        <v/>
      </c>
      <c r="AH585" s="50" t="str">
        <f t="shared" si="96"/>
        <v/>
      </c>
      <c r="AI585" s="35" t="str">
        <f t="shared" si="97"/>
        <v/>
      </c>
      <c r="AQ585" s="55" t="str">
        <f t="shared" si="98"/>
        <v/>
      </c>
      <c r="AR585" s="55" t="str">
        <f t="shared" si="99"/>
        <v/>
      </c>
      <c r="AS585" s="32">
        <f t="shared" si="100"/>
        <v>0</v>
      </c>
    </row>
    <row r="586" spans="1:51" ht="64.95" customHeight="1" thickBot="1" x14ac:dyDescent="0.35">
      <c r="A586" s="59"/>
      <c r="B586" s="60"/>
      <c r="C586" s="60"/>
      <c r="D586" s="61"/>
      <c r="E586" s="61"/>
      <c r="F586" s="127" t="s">
        <v>86</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6"/>
      <c r="AD586" s="96"/>
      <c r="AE586" s="91" t="str">
        <f t="shared" si="93"/>
        <v/>
      </c>
      <c r="AF586" s="19" t="str">
        <f t="shared" si="94"/>
        <v/>
      </c>
      <c r="AG586" s="47" t="str">
        <f t="shared" si="95"/>
        <v/>
      </c>
      <c r="AH586" s="50" t="str">
        <f t="shared" si="96"/>
        <v/>
      </c>
      <c r="AI586" s="35" t="str">
        <f t="shared" si="97"/>
        <v/>
      </c>
      <c r="AQ586" s="55" t="str">
        <f t="shared" si="98"/>
        <v/>
      </c>
      <c r="AR586" s="55" t="str">
        <f t="shared" si="99"/>
        <v/>
      </c>
      <c r="AS586" s="32">
        <f t="shared" si="100"/>
        <v>0</v>
      </c>
    </row>
    <row r="587" spans="1:51" ht="64.95" customHeight="1" thickBot="1" x14ac:dyDescent="0.35">
      <c r="A587" s="59"/>
      <c r="B587" s="60"/>
      <c r="C587" s="60"/>
      <c r="D587" s="61"/>
      <c r="E587" s="61"/>
      <c r="F587" s="127" t="s">
        <v>86</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6"/>
      <c r="AD587" s="96"/>
      <c r="AE587" s="91" t="str">
        <f t="shared" si="93"/>
        <v/>
      </c>
      <c r="AF587" s="19" t="str">
        <f t="shared" si="94"/>
        <v/>
      </c>
      <c r="AG587" s="47" t="str">
        <f t="shared" si="95"/>
        <v/>
      </c>
      <c r="AH587" s="50" t="str">
        <f t="shared" si="96"/>
        <v/>
      </c>
      <c r="AI587" s="35" t="str">
        <f t="shared" si="97"/>
        <v/>
      </c>
      <c r="AQ587" s="55" t="str">
        <f t="shared" si="98"/>
        <v/>
      </c>
      <c r="AR587" s="55" t="str">
        <f t="shared" si="99"/>
        <v/>
      </c>
      <c r="AS587" s="32">
        <f t="shared" si="100"/>
        <v>0</v>
      </c>
    </row>
    <row r="588" spans="1:51" ht="64.95" customHeight="1" thickBot="1" x14ac:dyDescent="0.35">
      <c r="A588" s="59"/>
      <c r="B588" s="60"/>
      <c r="C588" s="60"/>
      <c r="D588" s="61"/>
      <c r="E588" s="61"/>
      <c r="F588" s="127" t="s">
        <v>86</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6"/>
      <c r="AD588" s="96"/>
      <c r="AE588" s="91" t="str">
        <f t="shared" si="93"/>
        <v/>
      </c>
      <c r="AF588" s="19" t="str">
        <f t="shared" si="94"/>
        <v/>
      </c>
      <c r="AG588" s="47" t="str">
        <f t="shared" si="95"/>
        <v/>
      </c>
      <c r="AH588" s="50" t="str">
        <f t="shared" si="96"/>
        <v/>
      </c>
      <c r="AI588" s="35" t="str">
        <f t="shared" si="97"/>
        <v/>
      </c>
      <c r="AQ588" s="55" t="str">
        <f t="shared" si="98"/>
        <v/>
      </c>
      <c r="AR588" s="55" t="str">
        <f t="shared" si="99"/>
        <v/>
      </c>
      <c r="AS588" s="32">
        <f t="shared" si="100"/>
        <v>0</v>
      </c>
    </row>
    <row r="589" spans="1:51" ht="64.95" customHeight="1" thickBot="1" x14ac:dyDescent="0.35">
      <c r="A589" s="59"/>
      <c r="B589" s="60"/>
      <c r="C589" s="60"/>
      <c r="D589" s="61"/>
      <c r="E589" s="61"/>
      <c r="F589" s="127" t="s">
        <v>86</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6"/>
      <c r="AD589" s="96"/>
      <c r="AE589" s="91" t="str">
        <f t="shared" si="93"/>
        <v/>
      </c>
      <c r="AF589" s="19" t="str">
        <f t="shared" si="94"/>
        <v/>
      </c>
      <c r="AG589" s="47" t="str">
        <f t="shared" si="95"/>
        <v/>
      </c>
      <c r="AH589" s="50" t="str">
        <f t="shared" si="96"/>
        <v/>
      </c>
      <c r="AI589" s="35" t="str">
        <f t="shared" si="97"/>
        <v/>
      </c>
      <c r="AQ589" s="55" t="str">
        <f t="shared" si="98"/>
        <v/>
      </c>
      <c r="AR589" s="55" t="str">
        <f t="shared" si="99"/>
        <v/>
      </c>
      <c r="AS589" s="32">
        <f t="shared" si="100"/>
        <v>0</v>
      </c>
    </row>
    <row r="590" spans="1:51" ht="64.95" customHeight="1" thickBot="1" x14ac:dyDescent="0.35">
      <c r="A590" s="59"/>
      <c r="B590" s="60"/>
      <c r="C590" s="60"/>
      <c r="D590" s="61"/>
      <c r="E590" s="61"/>
      <c r="F590" s="127" t="s">
        <v>86</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6"/>
      <c r="AD590" s="96"/>
      <c r="AE590" s="91" t="str">
        <f t="shared" si="93"/>
        <v/>
      </c>
      <c r="AF590" s="19" t="str">
        <f t="shared" si="94"/>
        <v/>
      </c>
      <c r="AG590" s="47" t="str">
        <f t="shared" si="95"/>
        <v/>
      </c>
      <c r="AH590" s="50" t="str">
        <f t="shared" si="96"/>
        <v/>
      </c>
      <c r="AI590" s="35" t="str">
        <f t="shared" si="97"/>
        <v/>
      </c>
      <c r="AQ590" s="55" t="str">
        <f t="shared" si="98"/>
        <v/>
      </c>
      <c r="AR590" s="55" t="str">
        <f t="shared" si="99"/>
        <v/>
      </c>
      <c r="AS590" s="32">
        <f t="shared" si="100"/>
        <v>0</v>
      </c>
    </row>
    <row r="591" spans="1:51" ht="64.95" customHeight="1" thickBot="1" x14ac:dyDescent="0.35">
      <c r="A591" s="59"/>
      <c r="B591" s="60"/>
      <c r="C591" s="60"/>
      <c r="D591" s="61"/>
      <c r="E591" s="61"/>
      <c r="F591" s="127" t="s">
        <v>86</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6"/>
      <c r="AD591" s="96"/>
      <c r="AE591" s="91" t="str">
        <f t="shared" si="93"/>
        <v/>
      </c>
      <c r="AF591" s="19" t="str">
        <f t="shared" si="94"/>
        <v/>
      </c>
      <c r="AG591" s="47" t="str">
        <f t="shared" si="95"/>
        <v/>
      </c>
      <c r="AH591" s="50" t="str">
        <f t="shared" si="96"/>
        <v/>
      </c>
      <c r="AI591" s="35" t="str">
        <f t="shared" si="97"/>
        <v/>
      </c>
      <c r="AQ591" s="55" t="str">
        <f t="shared" si="98"/>
        <v/>
      </c>
      <c r="AR591" s="55" t="str">
        <f t="shared" si="99"/>
        <v/>
      </c>
      <c r="AS591" s="32">
        <f t="shared" si="100"/>
        <v>0</v>
      </c>
    </row>
    <row r="592" spans="1:51" ht="64.95" customHeight="1" thickBot="1" x14ac:dyDescent="0.35">
      <c r="A592" s="59"/>
      <c r="B592" s="60"/>
      <c r="C592" s="60"/>
      <c r="D592" s="61"/>
      <c r="E592" s="61"/>
      <c r="F592" s="127" t="s">
        <v>86</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6"/>
      <c r="AD592" s="96"/>
      <c r="AE592" s="91" t="str">
        <f t="shared" si="93"/>
        <v/>
      </c>
      <c r="AF592" s="19" t="str">
        <f t="shared" si="94"/>
        <v/>
      </c>
      <c r="AG592" s="47" t="str">
        <f t="shared" si="95"/>
        <v/>
      </c>
      <c r="AH592" s="50" t="str">
        <f t="shared" si="96"/>
        <v/>
      </c>
      <c r="AI592" s="35" t="str">
        <f t="shared" si="97"/>
        <v/>
      </c>
      <c r="AQ592" s="55" t="str">
        <f t="shared" si="98"/>
        <v/>
      </c>
      <c r="AR592" s="55" t="str">
        <f t="shared" si="99"/>
        <v/>
      </c>
      <c r="AS592" s="32">
        <f t="shared" si="100"/>
        <v>0</v>
      </c>
    </row>
    <row r="593" spans="1:45" ht="64.95" customHeight="1" thickBot="1" x14ac:dyDescent="0.35">
      <c r="A593" s="59"/>
      <c r="B593" s="60"/>
      <c r="C593" s="60"/>
      <c r="D593" s="61"/>
      <c r="E593" s="61"/>
      <c r="F593" s="127" t="s">
        <v>86</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6"/>
      <c r="AD593" s="96"/>
      <c r="AE593" s="91" t="str">
        <f t="shared" si="93"/>
        <v/>
      </c>
      <c r="AF593" s="19" t="str">
        <f t="shared" si="94"/>
        <v/>
      </c>
      <c r="AG593" s="47" t="str">
        <f t="shared" si="95"/>
        <v/>
      </c>
      <c r="AH593" s="50" t="str">
        <f t="shared" si="96"/>
        <v/>
      </c>
      <c r="AI593" s="35" t="str">
        <f t="shared" si="97"/>
        <v/>
      </c>
      <c r="AQ593" s="55" t="str">
        <f t="shared" si="98"/>
        <v/>
      </c>
      <c r="AR593" s="55" t="str">
        <f t="shared" si="99"/>
        <v/>
      </c>
      <c r="AS593" s="32">
        <f t="shared" si="100"/>
        <v>0</v>
      </c>
    </row>
    <row r="594" spans="1:45" ht="64.95" customHeight="1" thickBot="1" x14ac:dyDescent="0.35">
      <c r="A594" s="59"/>
      <c r="B594" s="60"/>
      <c r="C594" s="60"/>
      <c r="D594" s="61"/>
      <c r="E594" s="61"/>
      <c r="F594" s="127" t="s">
        <v>86</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6"/>
      <c r="AD594" s="96"/>
      <c r="AE594" s="91" t="str">
        <f t="shared" si="93"/>
        <v/>
      </c>
      <c r="AF594" s="19" t="str">
        <f t="shared" si="94"/>
        <v/>
      </c>
      <c r="AG594" s="47" t="str">
        <f t="shared" si="95"/>
        <v/>
      </c>
      <c r="AH594" s="50" t="str">
        <f t="shared" si="96"/>
        <v/>
      </c>
      <c r="AI594" s="35" t="str">
        <f t="shared" si="97"/>
        <v/>
      </c>
      <c r="AQ594" s="55" t="str">
        <f t="shared" si="98"/>
        <v/>
      </c>
      <c r="AR594" s="55" t="str">
        <f t="shared" si="99"/>
        <v/>
      </c>
      <c r="AS594" s="32">
        <f t="shared" si="100"/>
        <v>0</v>
      </c>
    </row>
    <row r="595" spans="1:45" ht="64.95" customHeight="1" thickBot="1" x14ac:dyDescent="0.35">
      <c r="A595" s="59"/>
      <c r="B595" s="60"/>
      <c r="C595" s="60"/>
      <c r="D595" s="61"/>
      <c r="E595" s="61"/>
      <c r="F595" s="127" t="s">
        <v>86</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6"/>
      <c r="AD595" s="96"/>
      <c r="AE595" s="91" t="str">
        <f t="shared" si="93"/>
        <v/>
      </c>
      <c r="AF595" s="19" t="str">
        <f t="shared" si="94"/>
        <v/>
      </c>
      <c r="AG595" s="47" t="str">
        <f t="shared" si="95"/>
        <v/>
      </c>
      <c r="AH595" s="50" t="str">
        <f t="shared" si="96"/>
        <v/>
      </c>
      <c r="AI595" s="35" t="str">
        <f t="shared" si="97"/>
        <v/>
      </c>
      <c r="AQ595" s="55" t="str">
        <f t="shared" si="98"/>
        <v/>
      </c>
      <c r="AR595" s="55" t="str">
        <f t="shared" si="99"/>
        <v/>
      </c>
      <c r="AS595" s="32">
        <f t="shared" si="100"/>
        <v>0</v>
      </c>
    </row>
    <row r="596" spans="1:45" ht="64.95" customHeight="1" thickBot="1" x14ac:dyDescent="0.35">
      <c r="A596" s="59"/>
      <c r="B596" s="60"/>
      <c r="C596" s="60"/>
      <c r="D596" s="61"/>
      <c r="E596" s="61"/>
      <c r="F596" s="127" t="s">
        <v>86</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6"/>
      <c r="AD596" s="96"/>
      <c r="AE596" s="91" t="str">
        <f t="shared" si="93"/>
        <v/>
      </c>
      <c r="AF596" s="19" t="str">
        <f t="shared" si="94"/>
        <v/>
      </c>
      <c r="AG596" s="47" t="str">
        <f t="shared" si="95"/>
        <v/>
      </c>
      <c r="AH596" s="50" t="str">
        <f t="shared" si="96"/>
        <v/>
      </c>
      <c r="AI596" s="35" t="str">
        <f t="shared" si="97"/>
        <v/>
      </c>
      <c r="AQ596" s="55" t="str">
        <f t="shared" si="98"/>
        <v/>
      </c>
      <c r="AR596" s="55" t="str">
        <f t="shared" si="99"/>
        <v/>
      </c>
      <c r="AS596" s="32">
        <f t="shared" si="100"/>
        <v>0</v>
      </c>
    </row>
    <row r="597" spans="1:45" ht="64.95" customHeight="1" thickBot="1" x14ac:dyDescent="0.35">
      <c r="A597" s="59"/>
      <c r="B597" s="60"/>
      <c r="C597" s="60"/>
      <c r="D597" s="61"/>
      <c r="E597" s="61"/>
      <c r="F597" s="127" t="s">
        <v>86</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6"/>
      <c r="AD597" s="96"/>
      <c r="AE597" s="91" t="str">
        <f t="shared" si="93"/>
        <v/>
      </c>
      <c r="AF597" s="19" t="str">
        <f t="shared" si="94"/>
        <v/>
      </c>
      <c r="AG597" s="47" t="str">
        <f t="shared" si="95"/>
        <v/>
      </c>
      <c r="AH597" s="50" t="str">
        <f t="shared" si="96"/>
        <v/>
      </c>
      <c r="AI597" s="35" t="str">
        <f t="shared" si="97"/>
        <v/>
      </c>
      <c r="AQ597" s="55" t="str">
        <f t="shared" si="98"/>
        <v/>
      </c>
      <c r="AR597" s="55" t="str">
        <f t="shared" si="99"/>
        <v/>
      </c>
      <c r="AS597" s="32">
        <f t="shared" si="100"/>
        <v>0</v>
      </c>
    </row>
    <row r="598" spans="1:45" ht="64.95" customHeight="1" thickBot="1" x14ac:dyDescent="0.35">
      <c r="A598" s="59"/>
      <c r="B598" s="60"/>
      <c r="C598" s="60"/>
      <c r="D598" s="61"/>
      <c r="E598" s="61"/>
      <c r="F598" s="127" t="s">
        <v>86</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6"/>
      <c r="AD598" s="96"/>
      <c r="AE598" s="91" t="str">
        <f t="shared" si="93"/>
        <v/>
      </c>
      <c r="AF598" s="19" t="str">
        <f t="shared" si="94"/>
        <v/>
      </c>
      <c r="AG598" s="47" t="str">
        <f t="shared" si="95"/>
        <v/>
      </c>
      <c r="AH598" s="50" t="str">
        <f t="shared" si="96"/>
        <v/>
      </c>
      <c r="AI598" s="35" t="str">
        <f t="shared" si="97"/>
        <v/>
      </c>
      <c r="AQ598" s="55" t="str">
        <f t="shared" si="98"/>
        <v/>
      </c>
      <c r="AR598" s="55" t="str">
        <f t="shared" si="99"/>
        <v/>
      </c>
      <c r="AS598" s="32">
        <f t="shared" si="100"/>
        <v>0</v>
      </c>
    </row>
    <row r="599" spans="1:45" ht="64.95" customHeight="1" thickBot="1" x14ac:dyDescent="0.35">
      <c r="A599" s="59"/>
      <c r="B599" s="60"/>
      <c r="C599" s="60"/>
      <c r="D599" s="61"/>
      <c r="E599" s="61"/>
      <c r="F599" s="127" t="s">
        <v>86</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6"/>
      <c r="AD599" s="96"/>
      <c r="AE599" s="91" t="str">
        <f t="shared" si="93"/>
        <v/>
      </c>
      <c r="AF599" s="19" t="str">
        <f t="shared" si="94"/>
        <v/>
      </c>
      <c r="AG599" s="47" t="str">
        <f t="shared" si="95"/>
        <v/>
      </c>
      <c r="AH599" s="50" t="str">
        <f t="shared" si="96"/>
        <v/>
      </c>
      <c r="AI599" s="35" t="str">
        <f t="shared" si="97"/>
        <v/>
      </c>
      <c r="AQ599" s="55" t="str">
        <f t="shared" si="98"/>
        <v/>
      </c>
      <c r="AR599" s="55" t="str">
        <f t="shared" si="99"/>
        <v/>
      </c>
      <c r="AS599" s="32">
        <f t="shared" si="100"/>
        <v>0</v>
      </c>
    </row>
    <row r="600" spans="1:45" ht="64.95" customHeight="1" thickBot="1" x14ac:dyDescent="0.35">
      <c r="A600" s="59"/>
      <c r="B600" s="60"/>
      <c r="C600" s="60"/>
      <c r="D600" s="61"/>
      <c r="E600" s="61"/>
      <c r="F600" s="127" t="s">
        <v>86</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6"/>
      <c r="AD600" s="96"/>
      <c r="AE600" s="91" t="str">
        <f t="shared" si="93"/>
        <v/>
      </c>
      <c r="AF600" s="19" t="str">
        <f t="shared" si="94"/>
        <v/>
      </c>
      <c r="AG600" s="47" t="str">
        <f t="shared" si="95"/>
        <v/>
      </c>
      <c r="AH600" s="50" t="str">
        <f t="shared" si="96"/>
        <v/>
      </c>
      <c r="AI600" s="35" t="str">
        <f t="shared" si="97"/>
        <v/>
      </c>
      <c r="AQ600" s="55" t="str">
        <f t="shared" si="98"/>
        <v/>
      </c>
      <c r="AR600" s="55" t="str">
        <f t="shared" si="99"/>
        <v/>
      </c>
      <c r="AS600" s="32">
        <f t="shared" si="100"/>
        <v>0</v>
      </c>
    </row>
    <row r="601" spans="1:45" ht="64.95" customHeight="1" thickBot="1" x14ac:dyDescent="0.35">
      <c r="A601" s="59"/>
      <c r="B601" s="60"/>
      <c r="C601" s="60"/>
      <c r="D601" s="61"/>
      <c r="E601" s="61"/>
      <c r="F601" s="127" t="s">
        <v>86</v>
      </c>
      <c r="G601" s="60"/>
      <c r="H601" s="80" t="str">
        <f t="shared" ref="H601:H664" si="101">IF(B601="","",SUMIF(O:O,A601,AA:AA))</f>
        <v/>
      </c>
      <c r="I601" s="80" t="str">
        <f t="shared" ref="I601:I664" si="102">IF(B601="","",(SUMIF(O:O,A601,AB:AB)+(SUMIF(O:O,A601,AC:AC))))</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6"/>
      <c r="AD601" s="96"/>
      <c r="AE601" s="91" t="str">
        <f t="shared" ref="AE601:AE664" si="104">IF(Z601="","",IF(OR(MONTH(Z601)=1,MONTH(Z601)=2,MONTH(Z601)=3),"1er",IF(OR(MONTH(Z601)=4,MONTH(Z601)=5,MONTH(Z601)=6),"2ème",IF(OR(MONTH(Z601)=7,MONTH(Z601)=8,MONTH(Z601)=9),"3ème",IF(OR(MONTH(Z601)=10,MONTH(Z601)=11,MONTH(Z601)=12),"4ème")))))</f>
        <v/>
      </c>
      <c r="AF601" s="19" t="str">
        <f t="shared" ref="AF601:AF664" si="105">IF(Z601="","",YEAR(Z601))</f>
        <v/>
      </c>
      <c r="AG601" s="47" t="str">
        <f t="shared" ref="AG601:AG664" si="106">IF(U601="","",U601)</f>
        <v/>
      </c>
      <c r="AH601" s="50" t="str">
        <f t="shared" ref="AH601:AH664" si="107">IF(S601="","",S601)</f>
        <v/>
      </c>
      <c r="AI601" s="35" t="str">
        <f t="shared" ref="AI601:AI664" si="108">IF(P601="","",P601&amp;" ("&amp;O601&amp;"_"&amp;ROW()&amp;")")</f>
        <v/>
      </c>
      <c r="AQ601" s="55" t="str">
        <f t="shared" ref="AQ601:AQ664" si="109">IF(T601="","",T601&amp;"1")</f>
        <v/>
      </c>
      <c r="AR601" s="55" t="str">
        <f t="shared" ref="AR601:AR664" si="110">IF(S601="","",S601&amp;"2")</f>
        <v/>
      </c>
      <c r="AS601" s="32">
        <f t="shared" si="100"/>
        <v>0</v>
      </c>
    </row>
    <row r="602" spans="1:45" ht="64.95" customHeight="1" thickBot="1" x14ac:dyDescent="0.35">
      <c r="A602" s="59"/>
      <c r="B602" s="60"/>
      <c r="C602" s="60"/>
      <c r="D602" s="61"/>
      <c r="E602" s="61"/>
      <c r="F602" s="127" t="s">
        <v>86</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6"/>
      <c r="AD602" s="96"/>
      <c r="AE602" s="91" t="str">
        <f t="shared" si="104"/>
        <v/>
      </c>
      <c r="AF602" s="19" t="str">
        <f t="shared" si="105"/>
        <v/>
      </c>
      <c r="AG602" s="47" t="str">
        <f t="shared" si="106"/>
        <v/>
      </c>
      <c r="AH602" s="50" t="str">
        <f t="shared" si="107"/>
        <v/>
      </c>
      <c r="AI602" s="35" t="str">
        <f t="shared" si="108"/>
        <v/>
      </c>
      <c r="AQ602" s="55" t="str">
        <f t="shared" si="109"/>
        <v/>
      </c>
      <c r="AR602" s="55" t="str">
        <f t="shared" si="110"/>
        <v/>
      </c>
      <c r="AS602" s="32">
        <f t="shared" ref="AS602:AS665" si="111">O602</f>
        <v>0</v>
      </c>
    </row>
    <row r="603" spans="1:45" ht="64.95" customHeight="1" thickBot="1" x14ac:dyDescent="0.35">
      <c r="A603" s="59"/>
      <c r="B603" s="60"/>
      <c r="C603" s="60"/>
      <c r="D603" s="61"/>
      <c r="E603" s="61"/>
      <c r="F603" s="127" t="s">
        <v>86</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6"/>
      <c r="AD603" s="96"/>
      <c r="AE603" s="91" t="str">
        <f t="shared" si="104"/>
        <v/>
      </c>
      <c r="AF603" s="19" t="str">
        <f t="shared" si="105"/>
        <v/>
      </c>
      <c r="AG603" s="47" t="str">
        <f t="shared" si="106"/>
        <v/>
      </c>
      <c r="AH603" s="50" t="str">
        <f t="shared" si="107"/>
        <v/>
      </c>
      <c r="AI603" s="35" t="str">
        <f t="shared" si="108"/>
        <v/>
      </c>
      <c r="AQ603" s="55" t="str">
        <f t="shared" si="109"/>
        <v/>
      </c>
      <c r="AR603" s="55" t="str">
        <f t="shared" si="110"/>
        <v/>
      </c>
      <c r="AS603" s="32">
        <f t="shared" si="111"/>
        <v>0</v>
      </c>
    </row>
    <row r="604" spans="1:45" ht="64.95" customHeight="1" thickBot="1" x14ac:dyDescent="0.35">
      <c r="A604" s="59"/>
      <c r="B604" s="60"/>
      <c r="C604" s="60"/>
      <c r="D604" s="61"/>
      <c r="E604" s="61"/>
      <c r="F604" s="127" t="s">
        <v>86</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6"/>
      <c r="AD604" s="96"/>
      <c r="AE604" s="91" t="str">
        <f t="shared" si="104"/>
        <v/>
      </c>
      <c r="AF604" s="19" t="str">
        <f t="shared" si="105"/>
        <v/>
      </c>
      <c r="AG604" s="47" t="str">
        <f t="shared" si="106"/>
        <v/>
      </c>
      <c r="AH604" s="50" t="str">
        <f t="shared" si="107"/>
        <v/>
      </c>
      <c r="AI604" s="35" t="str">
        <f t="shared" si="108"/>
        <v/>
      </c>
      <c r="AQ604" s="55" t="str">
        <f t="shared" si="109"/>
        <v/>
      </c>
      <c r="AR604" s="55" t="str">
        <f t="shared" si="110"/>
        <v/>
      </c>
      <c r="AS604" s="32">
        <f t="shared" si="111"/>
        <v>0</v>
      </c>
    </row>
    <row r="605" spans="1:45" ht="64.95" customHeight="1" thickBot="1" x14ac:dyDescent="0.35">
      <c r="A605" s="59"/>
      <c r="B605" s="60"/>
      <c r="C605" s="60"/>
      <c r="D605" s="61"/>
      <c r="E605" s="61"/>
      <c r="F605" s="127" t="s">
        <v>86</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6"/>
      <c r="AD605" s="96"/>
      <c r="AE605" s="91" t="str">
        <f t="shared" si="104"/>
        <v/>
      </c>
      <c r="AF605" s="19" t="str">
        <f t="shared" si="105"/>
        <v/>
      </c>
      <c r="AG605" s="47" t="str">
        <f t="shared" si="106"/>
        <v/>
      </c>
      <c r="AH605" s="50" t="str">
        <f t="shared" si="107"/>
        <v/>
      </c>
      <c r="AI605" s="35" t="str">
        <f t="shared" si="108"/>
        <v/>
      </c>
      <c r="AQ605" s="55" t="str">
        <f t="shared" si="109"/>
        <v/>
      </c>
      <c r="AR605" s="55" t="str">
        <f t="shared" si="110"/>
        <v/>
      </c>
      <c r="AS605" s="32">
        <f t="shared" si="111"/>
        <v>0</v>
      </c>
    </row>
    <row r="606" spans="1:45" ht="64.95" customHeight="1" thickBot="1" x14ac:dyDescent="0.35">
      <c r="A606" s="59"/>
      <c r="B606" s="60"/>
      <c r="C606" s="60"/>
      <c r="D606" s="61"/>
      <c r="E606" s="61"/>
      <c r="F606" s="127" t="s">
        <v>86</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6"/>
      <c r="AD606" s="96"/>
      <c r="AE606" s="91" t="str">
        <f t="shared" si="104"/>
        <v/>
      </c>
      <c r="AF606" s="19" t="str">
        <f t="shared" si="105"/>
        <v/>
      </c>
      <c r="AG606" s="47" t="str">
        <f t="shared" si="106"/>
        <v/>
      </c>
      <c r="AH606" s="50" t="str">
        <f t="shared" si="107"/>
        <v/>
      </c>
      <c r="AI606" s="35" t="str">
        <f t="shared" si="108"/>
        <v/>
      </c>
      <c r="AQ606" s="55" t="str">
        <f t="shared" si="109"/>
        <v/>
      </c>
      <c r="AR606" s="55" t="str">
        <f t="shared" si="110"/>
        <v/>
      </c>
      <c r="AS606" s="32">
        <f t="shared" si="111"/>
        <v>0</v>
      </c>
    </row>
    <row r="607" spans="1:45" ht="64.95" customHeight="1" thickBot="1" x14ac:dyDescent="0.35">
      <c r="A607" s="59"/>
      <c r="B607" s="60"/>
      <c r="C607" s="60"/>
      <c r="D607" s="61"/>
      <c r="E607" s="61"/>
      <c r="F607" s="127" t="s">
        <v>86</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6"/>
      <c r="AD607" s="96"/>
      <c r="AE607" s="91" t="str">
        <f t="shared" si="104"/>
        <v/>
      </c>
      <c r="AF607" s="19" t="str">
        <f t="shared" si="105"/>
        <v/>
      </c>
      <c r="AG607" s="47" t="str">
        <f t="shared" si="106"/>
        <v/>
      </c>
      <c r="AH607" s="50" t="str">
        <f t="shared" si="107"/>
        <v/>
      </c>
      <c r="AI607" s="35" t="str">
        <f t="shared" si="108"/>
        <v/>
      </c>
      <c r="AQ607" s="55" t="str">
        <f t="shared" si="109"/>
        <v/>
      </c>
      <c r="AR607" s="55" t="str">
        <f t="shared" si="110"/>
        <v/>
      </c>
      <c r="AS607" s="32">
        <f t="shared" si="111"/>
        <v>0</v>
      </c>
    </row>
    <row r="608" spans="1:45" ht="64.95" customHeight="1" thickBot="1" x14ac:dyDescent="0.35">
      <c r="A608" s="59"/>
      <c r="B608" s="60"/>
      <c r="C608" s="60"/>
      <c r="D608" s="61"/>
      <c r="E608" s="61"/>
      <c r="F608" s="127" t="s">
        <v>86</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6"/>
      <c r="AD608" s="96"/>
      <c r="AE608" s="91" t="str">
        <f t="shared" si="104"/>
        <v/>
      </c>
      <c r="AF608" s="19" t="str">
        <f t="shared" si="105"/>
        <v/>
      </c>
      <c r="AG608" s="47" t="str">
        <f t="shared" si="106"/>
        <v/>
      </c>
      <c r="AH608" s="50" t="str">
        <f t="shared" si="107"/>
        <v/>
      </c>
      <c r="AI608" s="35" t="str">
        <f t="shared" si="108"/>
        <v/>
      </c>
      <c r="AQ608" s="55" t="str">
        <f t="shared" si="109"/>
        <v/>
      </c>
      <c r="AR608" s="55" t="str">
        <f t="shared" si="110"/>
        <v/>
      </c>
      <c r="AS608" s="32">
        <f t="shared" si="111"/>
        <v>0</v>
      </c>
    </row>
    <row r="609" spans="1:45" ht="64.95" customHeight="1" thickBot="1" x14ac:dyDescent="0.35">
      <c r="A609" s="59"/>
      <c r="B609" s="60"/>
      <c r="C609" s="60"/>
      <c r="D609" s="61"/>
      <c r="E609" s="61"/>
      <c r="F609" s="127" t="s">
        <v>86</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6"/>
      <c r="AD609" s="96"/>
      <c r="AE609" s="91" t="str">
        <f t="shared" si="104"/>
        <v/>
      </c>
      <c r="AF609" s="19" t="str">
        <f t="shared" si="105"/>
        <v/>
      </c>
      <c r="AG609" s="47" t="str">
        <f t="shared" si="106"/>
        <v/>
      </c>
      <c r="AH609" s="50" t="str">
        <f t="shared" si="107"/>
        <v/>
      </c>
      <c r="AI609" s="35" t="str">
        <f t="shared" si="108"/>
        <v/>
      </c>
      <c r="AQ609" s="55" t="str">
        <f t="shared" si="109"/>
        <v/>
      </c>
      <c r="AR609" s="55" t="str">
        <f t="shared" si="110"/>
        <v/>
      </c>
      <c r="AS609" s="32">
        <f t="shared" si="111"/>
        <v>0</v>
      </c>
    </row>
    <row r="610" spans="1:45" ht="64.95" customHeight="1" thickBot="1" x14ac:dyDescent="0.35">
      <c r="A610" s="59"/>
      <c r="B610" s="60"/>
      <c r="C610" s="60"/>
      <c r="D610" s="61"/>
      <c r="E610" s="61"/>
      <c r="F610" s="127" t="s">
        <v>86</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6"/>
      <c r="AD610" s="96"/>
      <c r="AE610" s="91" t="str">
        <f t="shared" si="104"/>
        <v/>
      </c>
      <c r="AF610" s="19" t="str">
        <f t="shared" si="105"/>
        <v/>
      </c>
      <c r="AG610" s="47" t="str">
        <f t="shared" si="106"/>
        <v/>
      </c>
      <c r="AH610" s="50" t="str">
        <f t="shared" si="107"/>
        <v/>
      </c>
      <c r="AI610" s="35" t="str">
        <f t="shared" si="108"/>
        <v/>
      </c>
      <c r="AQ610" s="55" t="str">
        <f t="shared" si="109"/>
        <v/>
      </c>
      <c r="AR610" s="55" t="str">
        <f t="shared" si="110"/>
        <v/>
      </c>
      <c r="AS610" s="32">
        <f t="shared" si="111"/>
        <v>0</v>
      </c>
    </row>
    <row r="611" spans="1:45" ht="64.95" customHeight="1" thickBot="1" x14ac:dyDescent="0.35">
      <c r="A611" s="59"/>
      <c r="B611" s="60"/>
      <c r="C611" s="60"/>
      <c r="D611" s="61"/>
      <c r="E611" s="61"/>
      <c r="F611" s="127" t="s">
        <v>86</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6"/>
      <c r="AD611" s="96"/>
      <c r="AE611" s="91" t="str">
        <f t="shared" si="104"/>
        <v/>
      </c>
      <c r="AF611" s="19" t="str">
        <f t="shared" si="105"/>
        <v/>
      </c>
      <c r="AG611" s="47" t="str">
        <f t="shared" si="106"/>
        <v/>
      </c>
      <c r="AH611" s="50" t="str">
        <f t="shared" si="107"/>
        <v/>
      </c>
      <c r="AI611" s="35" t="str">
        <f t="shared" si="108"/>
        <v/>
      </c>
      <c r="AQ611" s="55" t="str">
        <f t="shared" si="109"/>
        <v/>
      </c>
      <c r="AR611" s="55" t="str">
        <f t="shared" si="110"/>
        <v/>
      </c>
      <c r="AS611" s="32">
        <f t="shared" si="111"/>
        <v>0</v>
      </c>
    </row>
    <row r="612" spans="1:45" ht="64.95" customHeight="1" thickBot="1" x14ac:dyDescent="0.35">
      <c r="A612" s="59"/>
      <c r="B612" s="60"/>
      <c r="C612" s="60"/>
      <c r="D612" s="61"/>
      <c r="E612" s="61"/>
      <c r="F612" s="127" t="s">
        <v>86</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6"/>
      <c r="AD612" s="96"/>
      <c r="AE612" s="91" t="str">
        <f t="shared" si="104"/>
        <v/>
      </c>
      <c r="AF612" s="19" t="str">
        <f t="shared" si="105"/>
        <v/>
      </c>
      <c r="AG612" s="47" t="str">
        <f t="shared" si="106"/>
        <v/>
      </c>
      <c r="AH612" s="50" t="str">
        <f t="shared" si="107"/>
        <v/>
      </c>
      <c r="AI612" s="35" t="str">
        <f t="shared" si="108"/>
        <v/>
      </c>
      <c r="AQ612" s="55" t="str">
        <f t="shared" si="109"/>
        <v/>
      </c>
      <c r="AR612" s="55" t="str">
        <f t="shared" si="110"/>
        <v/>
      </c>
      <c r="AS612" s="32">
        <f t="shared" si="111"/>
        <v>0</v>
      </c>
    </row>
    <row r="613" spans="1:45" ht="64.95" customHeight="1" thickBot="1" x14ac:dyDescent="0.35">
      <c r="A613" s="59"/>
      <c r="B613" s="60"/>
      <c r="C613" s="60"/>
      <c r="D613" s="61"/>
      <c r="E613" s="61"/>
      <c r="F613" s="127" t="s">
        <v>86</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6"/>
      <c r="AD613" s="96"/>
      <c r="AE613" s="91" t="str">
        <f t="shared" si="104"/>
        <v/>
      </c>
      <c r="AF613" s="19" t="str">
        <f t="shared" si="105"/>
        <v/>
      </c>
      <c r="AG613" s="47" t="str">
        <f t="shared" si="106"/>
        <v/>
      </c>
      <c r="AH613" s="50" t="str">
        <f t="shared" si="107"/>
        <v/>
      </c>
      <c r="AI613" s="35" t="str">
        <f t="shared" si="108"/>
        <v/>
      </c>
      <c r="AQ613" s="55" t="str">
        <f t="shared" si="109"/>
        <v/>
      </c>
      <c r="AR613" s="55" t="str">
        <f t="shared" si="110"/>
        <v/>
      </c>
      <c r="AS613" s="32">
        <f t="shared" si="111"/>
        <v>0</v>
      </c>
    </row>
    <row r="614" spans="1:45" ht="64.95" customHeight="1" thickBot="1" x14ac:dyDescent="0.35">
      <c r="A614" s="59"/>
      <c r="B614" s="60"/>
      <c r="C614" s="60"/>
      <c r="D614" s="61"/>
      <c r="E614" s="61"/>
      <c r="F614" s="127" t="s">
        <v>86</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6"/>
      <c r="AD614" s="96"/>
      <c r="AE614" s="91" t="str">
        <f t="shared" si="104"/>
        <v/>
      </c>
      <c r="AF614" s="19" t="str">
        <f t="shared" si="105"/>
        <v/>
      </c>
      <c r="AG614" s="47" t="str">
        <f t="shared" si="106"/>
        <v/>
      </c>
      <c r="AH614" s="50" t="str">
        <f t="shared" si="107"/>
        <v/>
      </c>
      <c r="AI614" s="35" t="str">
        <f t="shared" si="108"/>
        <v/>
      </c>
      <c r="AQ614" s="55" t="str">
        <f t="shared" si="109"/>
        <v/>
      </c>
      <c r="AR614" s="55" t="str">
        <f t="shared" si="110"/>
        <v/>
      </c>
      <c r="AS614" s="32">
        <f t="shared" si="111"/>
        <v>0</v>
      </c>
    </row>
    <row r="615" spans="1:45" ht="64.95" customHeight="1" thickBot="1" x14ac:dyDescent="0.35">
      <c r="A615" s="59"/>
      <c r="B615" s="60"/>
      <c r="C615" s="60"/>
      <c r="D615" s="61"/>
      <c r="E615" s="61"/>
      <c r="F615" s="127" t="s">
        <v>86</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6"/>
      <c r="AD615" s="96"/>
      <c r="AE615" s="91" t="str">
        <f t="shared" si="104"/>
        <v/>
      </c>
      <c r="AF615" s="19" t="str">
        <f t="shared" si="105"/>
        <v/>
      </c>
      <c r="AG615" s="47" t="str">
        <f t="shared" si="106"/>
        <v/>
      </c>
      <c r="AH615" s="50" t="str">
        <f t="shared" si="107"/>
        <v/>
      </c>
      <c r="AI615" s="35" t="str">
        <f t="shared" si="108"/>
        <v/>
      </c>
      <c r="AQ615" s="55" t="str">
        <f t="shared" si="109"/>
        <v/>
      </c>
      <c r="AR615" s="55" t="str">
        <f t="shared" si="110"/>
        <v/>
      </c>
      <c r="AS615" s="32">
        <f t="shared" si="111"/>
        <v>0</v>
      </c>
    </row>
    <row r="616" spans="1:45" ht="64.95" customHeight="1" thickBot="1" x14ac:dyDescent="0.35">
      <c r="A616" s="59"/>
      <c r="B616" s="60"/>
      <c r="C616" s="60"/>
      <c r="D616" s="61"/>
      <c r="E616" s="61"/>
      <c r="F616" s="127" t="s">
        <v>86</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6"/>
      <c r="AD616" s="96"/>
      <c r="AE616" s="91" t="str">
        <f t="shared" si="104"/>
        <v/>
      </c>
      <c r="AF616" s="19" t="str">
        <f t="shared" si="105"/>
        <v/>
      </c>
      <c r="AG616" s="47" t="str">
        <f t="shared" si="106"/>
        <v/>
      </c>
      <c r="AH616" s="50" t="str">
        <f t="shared" si="107"/>
        <v/>
      </c>
      <c r="AI616" s="35" t="str">
        <f t="shared" si="108"/>
        <v/>
      </c>
      <c r="AQ616" s="55" t="str">
        <f t="shared" si="109"/>
        <v/>
      </c>
      <c r="AR616" s="55" t="str">
        <f t="shared" si="110"/>
        <v/>
      </c>
      <c r="AS616" s="32">
        <f t="shared" si="111"/>
        <v>0</v>
      </c>
    </row>
    <row r="617" spans="1:45" ht="64.95" customHeight="1" thickBot="1" x14ac:dyDescent="0.35">
      <c r="A617" s="59"/>
      <c r="B617" s="60"/>
      <c r="C617" s="60"/>
      <c r="D617" s="61"/>
      <c r="E617" s="61"/>
      <c r="F617" s="127" t="s">
        <v>86</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6"/>
      <c r="AD617" s="96"/>
      <c r="AE617" s="91" t="str">
        <f t="shared" si="104"/>
        <v/>
      </c>
      <c r="AF617" s="19" t="str">
        <f t="shared" si="105"/>
        <v/>
      </c>
      <c r="AG617" s="47" t="str">
        <f t="shared" si="106"/>
        <v/>
      </c>
      <c r="AH617" s="50" t="str">
        <f t="shared" si="107"/>
        <v/>
      </c>
      <c r="AI617" s="35" t="str">
        <f t="shared" si="108"/>
        <v/>
      </c>
      <c r="AQ617" s="55" t="str">
        <f t="shared" si="109"/>
        <v/>
      </c>
      <c r="AR617" s="55" t="str">
        <f t="shared" si="110"/>
        <v/>
      </c>
      <c r="AS617" s="32">
        <f t="shared" si="111"/>
        <v>0</v>
      </c>
    </row>
    <row r="618" spans="1:45" ht="64.95" customHeight="1" thickBot="1" x14ac:dyDescent="0.35">
      <c r="A618" s="59"/>
      <c r="B618" s="60"/>
      <c r="C618" s="60"/>
      <c r="D618" s="61"/>
      <c r="E618" s="61"/>
      <c r="F618" s="127" t="s">
        <v>86</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6"/>
      <c r="AD618" s="96"/>
      <c r="AE618" s="91" t="str">
        <f t="shared" si="104"/>
        <v/>
      </c>
      <c r="AF618" s="19" t="str">
        <f t="shared" si="105"/>
        <v/>
      </c>
      <c r="AG618" s="47" t="str">
        <f t="shared" si="106"/>
        <v/>
      </c>
      <c r="AH618" s="50" t="str">
        <f t="shared" si="107"/>
        <v/>
      </c>
      <c r="AI618" s="35" t="str">
        <f t="shared" si="108"/>
        <v/>
      </c>
      <c r="AQ618" s="55" t="str">
        <f t="shared" si="109"/>
        <v/>
      </c>
      <c r="AR618" s="55" t="str">
        <f t="shared" si="110"/>
        <v/>
      </c>
      <c r="AS618" s="32">
        <f t="shared" si="111"/>
        <v>0</v>
      </c>
    </row>
    <row r="619" spans="1:45" ht="64.95" customHeight="1" thickBot="1" x14ac:dyDescent="0.35">
      <c r="A619" s="59"/>
      <c r="B619" s="60"/>
      <c r="C619" s="60"/>
      <c r="D619" s="61"/>
      <c r="E619" s="61"/>
      <c r="F619" s="127" t="s">
        <v>86</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6"/>
      <c r="AD619" s="96"/>
      <c r="AE619" s="91" t="str">
        <f t="shared" si="104"/>
        <v/>
      </c>
      <c r="AF619" s="19" t="str">
        <f t="shared" si="105"/>
        <v/>
      </c>
      <c r="AG619" s="47" t="str">
        <f t="shared" si="106"/>
        <v/>
      </c>
      <c r="AH619" s="50" t="str">
        <f t="shared" si="107"/>
        <v/>
      </c>
      <c r="AI619" s="35" t="str">
        <f t="shared" si="108"/>
        <v/>
      </c>
      <c r="AQ619" s="55" t="str">
        <f t="shared" si="109"/>
        <v/>
      </c>
      <c r="AR619" s="55" t="str">
        <f t="shared" si="110"/>
        <v/>
      </c>
      <c r="AS619" s="32">
        <f t="shared" si="111"/>
        <v>0</v>
      </c>
    </row>
    <row r="620" spans="1:45" ht="64.95" customHeight="1" thickBot="1" x14ac:dyDescent="0.35">
      <c r="A620" s="59"/>
      <c r="B620" s="60"/>
      <c r="C620" s="60"/>
      <c r="D620" s="61"/>
      <c r="E620" s="61"/>
      <c r="F620" s="127" t="s">
        <v>86</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6"/>
      <c r="AD620" s="96"/>
      <c r="AE620" s="91" t="str">
        <f t="shared" si="104"/>
        <v/>
      </c>
      <c r="AF620" s="19" t="str">
        <f t="shared" si="105"/>
        <v/>
      </c>
      <c r="AG620" s="47" t="str">
        <f t="shared" si="106"/>
        <v/>
      </c>
      <c r="AH620" s="50" t="str">
        <f t="shared" si="107"/>
        <v/>
      </c>
      <c r="AI620" s="35" t="str">
        <f t="shared" si="108"/>
        <v/>
      </c>
      <c r="AQ620" s="55" t="str">
        <f t="shared" si="109"/>
        <v/>
      </c>
      <c r="AR620" s="55" t="str">
        <f t="shared" si="110"/>
        <v/>
      </c>
      <c r="AS620" s="32">
        <f t="shared" si="111"/>
        <v>0</v>
      </c>
    </row>
    <row r="621" spans="1:45" ht="64.95" customHeight="1" thickBot="1" x14ac:dyDescent="0.35">
      <c r="A621" s="59"/>
      <c r="B621" s="60"/>
      <c r="C621" s="60"/>
      <c r="D621" s="61"/>
      <c r="E621" s="61"/>
      <c r="F621" s="127" t="s">
        <v>86</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6"/>
      <c r="AD621" s="96"/>
      <c r="AE621" s="91" t="str">
        <f t="shared" si="104"/>
        <v/>
      </c>
      <c r="AF621" s="19" t="str">
        <f t="shared" si="105"/>
        <v/>
      </c>
      <c r="AG621" s="47" t="str">
        <f t="shared" si="106"/>
        <v/>
      </c>
      <c r="AH621" s="50" t="str">
        <f t="shared" si="107"/>
        <v/>
      </c>
      <c r="AI621" s="35" t="str">
        <f t="shared" si="108"/>
        <v/>
      </c>
      <c r="AQ621" s="55" t="str">
        <f t="shared" si="109"/>
        <v/>
      </c>
      <c r="AR621" s="55" t="str">
        <f t="shared" si="110"/>
        <v/>
      </c>
      <c r="AS621" s="32">
        <f t="shared" si="111"/>
        <v>0</v>
      </c>
    </row>
    <row r="622" spans="1:45" ht="64.95" customHeight="1" thickBot="1" x14ac:dyDescent="0.35">
      <c r="A622" s="59"/>
      <c r="B622" s="60"/>
      <c r="C622" s="60"/>
      <c r="D622" s="61"/>
      <c r="E622" s="61"/>
      <c r="F622" s="127" t="s">
        <v>86</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6"/>
      <c r="AD622" s="96"/>
      <c r="AE622" s="91" t="str">
        <f t="shared" si="104"/>
        <v/>
      </c>
      <c r="AF622" s="19" t="str">
        <f t="shared" si="105"/>
        <v/>
      </c>
      <c r="AG622" s="47" t="str">
        <f t="shared" si="106"/>
        <v/>
      </c>
      <c r="AH622" s="50" t="str">
        <f t="shared" si="107"/>
        <v/>
      </c>
      <c r="AI622" s="35" t="str">
        <f t="shared" si="108"/>
        <v/>
      </c>
      <c r="AQ622" s="55" t="str">
        <f t="shared" si="109"/>
        <v/>
      </c>
      <c r="AR622" s="55" t="str">
        <f t="shared" si="110"/>
        <v/>
      </c>
      <c r="AS622" s="32">
        <f t="shared" si="111"/>
        <v>0</v>
      </c>
    </row>
    <row r="623" spans="1:45" ht="64.95" customHeight="1" thickBot="1" x14ac:dyDescent="0.35">
      <c r="A623" s="59"/>
      <c r="B623" s="60"/>
      <c r="C623" s="60"/>
      <c r="D623" s="61"/>
      <c r="E623" s="61"/>
      <c r="F623" s="127" t="s">
        <v>86</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6"/>
      <c r="AD623" s="96"/>
      <c r="AE623" s="91" t="str">
        <f t="shared" si="104"/>
        <v/>
      </c>
      <c r="AF623" s="19" t="str">
        <f t="shared" si="105"/>
        <v/>
      </c>
      <c r="AG623" s="47" t="str">
        <f t="shared" si="106"/>
        <v/>
      </c>
      <c r="AH623" s="50" t="str">
        <f t="shared" si="107"/>
        <v/>
      </c>
      <c r="AI623" s="35" t="str">
        <f t="shared" si="108"/>
        <v/>
      </c>
      <c r="AQ623" s="55" t="str">
        <f t="shared" si="109"/>
        <v/>
      </c>
      <c r="AR623" s="55" t="str">
        <f t="shared" si="110"/>
        <v/>
      </c>
      <c r="AS623" s="32">
        <f t="shared" si="111"/>
        <v>0</v>
      </c>
    </row>
    <row r="624" spans="1:45" ht="64.95" customHeight="1" thickBot="1" x14ac:dyDescent="0.35">
      <c r="A624" s="59"/>
      <c r="B624" s="60"/>
      <c r="C624" s="60"/>
      <c r="D624" s="61"/>
      <c r="E624" s="61"/>
      <c r="F624" s="127" t="s">
        <v>86</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6"/>
      <c r="AD624" s="96"/>
      <c r="AE624" s="91" t="str">
        <f t="shared" si="104"/>
        <v/>
      </c>
      <c r="AF624" s="19" t="str">
        <f t="shared" si="105"/>
        <v/>
      </c>
      <c r="AG624" s="47" t="str">
        <f t="shared" si="106"/>
        <v/>
      </c>
      <c r="AH624" s="50" t="str">
        <f t="shared" si="107"/>
        <v/>
      </c>
      <c r="AI624" s="35" t="str">
        <f t="shared" si="108"/>
        <v/>
      </c>
      <c r="AQ624" s="55" t="str">
        <f t="shared" si="109"/>
        <v/>
      </c>
      <c r="AR624" s="55" t="str">
        <f t="shared" si="110"/>
        <v/>
      </c>
      <c r="AS624" s="32">
        <f t="shared" si="111"/>
        <v>0</v>
      </c>
    </row>
    <row r="625" spans="1:45" ht="64.95" customHeight="1" thickBot="1" x14ac:dyDescent="0.35">
      <c r="A625" s="59"/>
      <c r="B625" s="60"/>
      <c r="C625" s="60"/>
      <c r="D625" s="61"/>
      <c r="E625" s="61"/>
      <c r="F625" s="127" t="s">
        <v>86</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6"/>
      <c r="AD625" s="96"/>
      <c r="AE625" s="91" t="str">
        <f t="shared" si="104"/>
        <v/>
      </c>
      <c r="AF625" s="19" t="str">
        <f t="shared" si="105"/>
        <v/>
      </c>
      <c r="AG625" s="47" t="str">
        <f t="shared" si="106"/>
        <v/>
      </c>
      <c r="AH625" s="50" t="str">
        <f t="shared" si="107"/>
        <v/>
      </c>
      <c r="AI625" s="35" t="str">
        <f t="shared" si="108"/>
        <v/>
      </c>
      <c r="AQ625" s="55" t="str">
        <f t="shared" si="109"/>
        <v/>
      </c>
      <c r="AR625" s="55" t="str">
        <f t="shared" si="110"/>
        <v/>
      </c>
      <c r="AS625" s="32">
        <f t="shared" si="111"/>
        <v>0</v>
      </c>
    </row>
    <row r="626" spans="1:45" ht="64.95" customHeight="1" thickBot="1" x14ac:dyDescent="0.35">
      <c r="A626" s="59"/>
      <c r="B626" s="60"/>
      <c r="C626" s="60"/>
      <c r="D626" s="61"/>
      <c r="E626" s="61"/>
      <c r="F626" s="127" t="s">
        <v>86</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6"/>
      <c r="AD626" s="96"/>
      <c r="AE626" s="91" t="str">
        <f t="shared" si="104"/>
        <v/>
      </c>
      <c r="AF626" s="19" t="str">
        <f t="shared" si="105"/>
        <v/>
      </c>
      <c r="AG626" s="47" t="str">
        <f t="shared" si="106"/>
        <v/>
      </c>
      <c r="AH626" s="50" t="str">
        <f t="shared" si="107"/>
        <v/>
      </c>
      <c r="AI626" s="35" t="str">
        <f t="shared" si="108"/>
        <v/>
      </c>
      <c r="AQ626" s="55" t="str">
        <f t="shared" si="109"/>
        <v/>
      </c>
      <c r="AR626" s="55" t="str">
        <f t="shared" si="110"/>
        <v/>
      </c>
      <c r="AS626" s="32">
        <f t="shared" si="111"/>
        <v>0</v>
      </c>
    </row>
    <row r="627" spans="1:45" ht="64.95" customHeight="1" thickBot="1" x14ac:dyDescent="0.35">
      <c r="A627" s="59"/>
      <c r="B627" s="60"/>
      <c r="C627" s="60"/>
      <c r="D627" s="61"/>
      <c r="E627" s="61"/>
      <c r="F627" s="127" t="s">
        <v>86</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6"/>
      <c r="AD627" s="96"/>
      <c r="AE627" s="91" t="str">
        <f t="shared" si="104"/>
        <v/>
      </c>
      <c r="AF627" s="19" t="str">
        <f t="shared" si="105"/>
        <v/>
      </c>
      <c r="AG627" s="47" t="str">
        <f t="shared" si="106"/>
        <v/>
      </c>
      <c r="AH627" s="50" t="str">
        <f t="shared" si="107"/>
        <v/>
      </c>
      <c r="AI627" s="35" t="str">
        <f t="shared" si="108"/>
        <v/>
      </c>
      <c r="AQ627" s="55" t="str">
        <f t="shared" si="109"/>
        <v/>
      </c>
      <c r="AR627" s="55" t="str">
        <f t="shared" si="110"/>
        <v/>
      </c>
      <c r="AS627" s="32">
        <f t="shared" si="111"/>
        <v>0</v>
      </c>
    </row>
    <row r="628" spans="1:45" ht="64.95" customHeight="1" thickBot="1" x14ac:dyDescent="0.35">
      <c r="A628" s="59"/>
      <c r="B628" s="60"/>
      <c r="C628" s="60"/>
      <c r="D628" s="61"/>
      <c r="E628" s="61"/>
      <c r="F628" s="127" t="s">
        <v>86</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6"/>
      <c r="AD628" s="96"/>
      <c r="AE628" s="91" t="str">
        <f t="shared" si="104"/>
        <v/>
      </c>
      <c r="AF628" s="19" t="str">
        <f t="shared" si="105"/>
        <v/>
      </c>
      <c r="AG628" s="47" t="str">
        <f t="shared" si="106"/>
        <v/>
      </c>
      <c r="AH628" s="50" t="str">
        <f t="shared" si="107"/>
        <v/>
      </c>
      <c r="AI628" s="35" t="str">
        <f t="shared" si="108"/>
        <v/>
      </c>
      <c r="AQ628" s="55" t="str">
        <f t="shared" si="109"/>
        <v/>
      </c>
      <c r="AR628" s="55" t="str">
        <f t="shared" si="110"/>
        <v/>
      </c>
      <c r="AS628" s="32">
        <f t="shared" si="111"/>
        <v>0</v>
      </c>
    </row>
    <row r="629" spans="1:45" ht="64.95" customHeight="1" thickBot="1" x14ac:dyDescent="0.35">
      <c r="A629" s="59"/>
      <c r="B629" s="60"/>
      <c r="C629" s="60"/>
      <c r="D629" s="61"/>
      <c r="E629" s="61"/>
      <c r="F629" s="127" t="s">
        <v>86</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6"/>
      <c r="AD629" s="96"/>
      <c r="AE629" s="91" t="str">
        <f t="shared" si="104"/>
        <v/>
      </c>
      <c r="AF629" s="19" t="str">
        <f t="shared" si="105"/>
        <v/>
      </c>
      <c r="AG629" s="47" t="str">
        <f t="shared" si="106"/>
        <v/>
      </c>
      <c r="AH629" s="50" t="str">
        <f t="shared" si="107"/>
        <v/>
      </c>
      <c r="AI629" s="35" t="str">
        <f t="shared" si="108"/>
        <v/>
      </c>
      <c r="AQ629" s="55" t="str">
        <f t="shared" si="109"/>
        <v/>
      </c>
      <c r="AR629" s="55" t="str">
        <f t="shared" si="110"/>
        <v/>
      </c>
      <c r="AS629" s="32">
        <f t="shared" si="111"/>
        <v>0</v>
      </c>
    </row>
    <row r="630" spans="1:45" ht="64.95" customHeight="1" thickBot="1" x14ac:dyDescent="0.35">
      <c r="A630" s="59"/>
      <c r="B630" s="60"/>
      <c r="C630" s="60"/>
      <c r="D630" s="61"/>
      <c r="E630" s="61"/>
      <c r="F630" s="127" t="s">
        <v>86</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6"/>
      <c r="AD630" s="96"/>
      <c r="AE630" s="91" t="str">
        <f t="shared" si="104"/>
        <v/>
      </c>
      <c r="AF630" s="19" t="str">
        <f t="shared" si="105"/>
        <v/>
      </c>
      <c r="AG630" s="47" t="str">
        <f t="shared" si="106"/>
        <v/>
      </c>
      <c r="AH630" s="50" t="str">
        <f t="shared" si="107"/>
        <v/>
      </c>
      <c r="AI630" s="35" t="str">
        <f t="shared" si="108"/>
        <v/>
      </c>
      <c r="AQ630" s="55" t="str">
        <f t="shared" si="109"/>
        <v/>
      </c>
      <c r="AR630" s="55" t="str">
        <f t="shared" si="110"/>
        <v/>
      </c>
      <c r="AS630" s="32">
        <f t="shared" si="111"/>
        <v>0</v>
      </c>
    </row>
    <row r="631" spans="1:45" ht="64.95" customHeight="1" thickBot="1" x14ac:dyDescent="0.35">
      <c r="A631" s="59"/>
      <c r="B631" s="60"/>
      <c r="C631" s="60"/>
      <c r="D631" s="61"/>
      <c r="E631" s="61"/>
      <c r="F631" s="127" t="s">
        <v>86</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6"/>
      <c r="AD631" s="96"/>
      <c r="AE631" s="91" t="str">
        <f t="shared" si="104"/>
        <v/>
      </c>
      <c r="AF631" s="19" t="str">
        <f t="shared" si="105"/>
        <v/>
      </c>
      <c r="AG631" s="47" t="str">
        <f t="shared" si="106"/>
        <v/>
      </c>
      <c r="AH631" s="50" t="str">
        <f t="shared" si="107"/>
        <v/>
      </c>
      <c r="AI631" s="35" t="str">
        <f t="shared" si="108"/>
        <v/>
      </c>
      <c r="AQ631" s="55" t="str">
        <f t="shared" si="109"/>
        <v/>
      </c>
      <c r="AR631" s="55" t="str">
        <f t="shared" si="110"/>
        <v/>
      </c>
      <c r="AS631" s="32">
        <f t="shared" si="111"/>
        <v>0</v>
      </c>
    </row>
    <row r="632" spans="1:45" ht="64.95" customHeight="1" thickBot="1" x14ac:dyDescent="0.35">
      <c r="A632" s="59"/>
      <c r="B632" s="60"/>
      <c r="C632" s="60"/>
      <c r="D632" s="61"/>
      <c r="E632" s="61"/>
      <c r="F632" s="127" t="s">
        <v>86</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6"/>
      <c r="AD632" s="96"/>
      <c r="AE632" s="91" t="str">
        <f t="shared" si="104"/>
        <v/>
      </c>
      <c r="AF632" s="19" t="str">
        <f t="shared" si="105"/>
        <v/>
      </c>
      <c r="AG632" s="47" t="str">
        <f t="shared" si="106"/>
        <v/>
      </c>
      <c r="AH632" s="50" t="str">
        <f t="shared" si="107"/>
        <v/>
      </c>
      <c r="AI632" s="35" t="str">
        <f t="shared" si="108"/>
        <v/>
      </c>
      <c r="AQ632" s="55" t="str">
        <f t="shared" si="109"/>
        <v/>
      </c>
      <c r="AR632" s="55" t="str">
        <f t="shared" si="110"/>
        <v/>
      </c>
      <c r="AS632" s="32">
        <f t="shared" si="111"/>
        <v>0</v>
      </c>
    </row>
    <row r="633" spans="1:45" ht="64.95" customHeight="1" thickBot="1" x14ac:dyDescent="0.35">
      <c r="A633" s="59"/>
      <c r="B633" s="60"/>
      <c r="C633" s="60"/>
      <c r="D633" s="61"/>
      <c r="E633" s="61"/>
      <c r="F633" s="127" t="s">
        <v>86</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6"/>
      <c r="AD633" s="96"/>
      <c r="AE633" s="91" t="str">
        <f t="shared" si="104"/>
        <v/>
      </c>
      <c r="AF633" s="19" t="str">
        <f t="shared" si="105"/>
        <v/>
      </c>
      <c r="AG633" s="47" t="str">
        <f t="shared" si="106"/>
        <v/>
      </c>
      <c r="AH633" s="50" t="str">
        <f t="shared" si="107"/>
        <v/>
      </c>
      <c r="AI633" s="35" t="str">
        <f t="shared" si="108"/>
        <v/>
      </c>
      <c r="AQ633" s="55" t="str">
        <f t="shared" si="109"/>
        <v/>
      </c>
      <c r="AR633" s="55" t="str">
        <f t="shared" si="110"/>
        <v/>
      </c>
      <c r="AS633" s="32">
        <f t="shared" si="111"/>
        <v>0</v>
      </c>
    </row>
    <row r="634" spans="1:45" ht="64.95" customHeight="1" thickBot="1" x14ac:dyDescent="0.35">
      <c r="A634" s="59"/>
      <c r="B634" s="60"/>
      <c r="C634" s="60"/>
      <c r="D634" s="61"/>
      <c r="E634" s="61"/>
      <c r="F634" s="127" t="s">
        <v>86</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6"/>
      <c r="AD634" s="96"/>
      <c r="AE634" s="91" t="str">
        <f t="shared" si="104"/>
        <v/>
      </c>
      <c r="AF634" s="19" t="str">
        <f t="shared" si="105"/>
        <v/>
      </c>
      <c r="AG634" s="47" t="str">
        <f t="shared" si="106"/>
        <v/>
      </c>
      <c r="AH634" s="50" t="str">
        <f t="shared" si="107"/>
        <v/>
      </c>
      <c r="AI634" s="35" t="str">
        <f t="shared" si="108"/>
        <v/>
      </c>
      <c r="AQ634" s="55" t="str">
        <f t="shared" si="109"/>
        <v/>
      </c>
      <c r="AR634" s="55" t="str">
        <f t="shared" si="110"/>
        <v/>
      </c>
      <c r="AS634" s="32">
        <f t="shared" si="111"/>
        <v>0</v>
      </c>
    </row>
    <row r="635" spans="1:45" ht="64.95" customHeight="1" thickBot="1" x14ac:dyDescent="0.35">
      <c r="A635" s="59"/>
      <c r="B635" s="60"/>
      <c r="C635" s="60"/>
      <c r="D635" s="61"/>
      <c r="E635" s="61"/>
      <c r="F635" s="127" t="s">
        <v>86</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6"/>
      <c r="AD635" s="96"/>
      <c r="AE635" s="91" t="str">
        <f t="shared" si="104"/>
        <v/>
      </c>
      <c r="AF635" s="19" t="str">
        <f t="shared" si="105"/>
        <v/>
      </c>
      <c r="AG635" s="47" t="str">
        <f t="shared" si="106"/>
        <v/>
      </c>
      <c r="AH635" s="50" t="str">
        <f t="shared" si="107"/>
        <v/>
      </c>
      <c r="AI635" s="35" t="str">
        <f t="shared" si="108"/>
        <v/>
      </c>
      <c r="AQ635" s="55" t="str">
        <f t="shared" si="109"/>
        <v/>
      </c>
      <c r="AR635" s="55" t="str">
        <f t="shared" si="110"/>
        <v/>
      </c>
      <c r="AS635" s="32">
        <f t="shared" si="111"/>
        <v>0</v>
      </c>
    </row>
    <row r="636" spans="1:45" ht="64.95" customHeight="1" thickBot="1" x14ac:dyDescent="0.35">
      <c r="A636" s="59"/>
      <c r="B636" s="60"/>
      <c r="C636" s="60"/>
      <c r="D636" s="61"/>
      <c r="E636" s="61"/>
      <c r="F636" s="127" t="s">
        <v>86</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6"/>
      <c r="AD636" s="96"/>
      <c r="AE636" s="91" t="str">
        <f t="shared" si="104"/>
        <v/>
      </c>
      <c r="AF636" s="19" t="str">
        <f t="shared" si="105"/>
        <v/>
      </c>
      <c r="AG636" s="47" t="str">
        <f t="shared" si="106"/>
        <v/>
      </c>
      <c r="AH636" s="50" t="str">
        <f t="shared" si="107"/>
        <v/>
      </c>
      <c r="AI636" s="35" t="str">
        <f t="shared" si="108"/>
        <v/>
      </c>
      <c r="AQ636" s="55" t="str">
        <f t="shared" si="109"/>
        <v/>
      </c>
      <c r="AR636" s="55" t="str">
        <f t="shared" si="110"/>
        <v/>
      </c>
      <c r="AS636" s="32">
        <f t="shared" si="111"/>
        <v>0</v>
      </c>
    </row>
    <row r="637" spans="1:45" ht="64.95" customHeight="1" thickBot="1" x14ac:dyDescent="0.35">
      <c r="A637" s="59"/>
      <c r="B637" s="60"/>
      <c r="C637" s="60"/>
      <c r="D637" s="61"/>
      <c r="E637" s="61"/>
      <c r="F637" s="127" t="s">
        <v>86</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6"/>
      <c r="AD637" s="96"/>
      <c r="AE637" s="91" t="str">
        <f t="shared" si="104"/>
        <v/>
      </c>
      <c r="AF637" s="19" t="str">
        <f t="shared" si="105"/>
        <v/>
      </c>
      <c r="AG637" s="47" t="str">
        <f t="shared" si="106"/>
        <v/>
      </c>
      <c r="AH637" s="50" t="str">
        <f t="shared" si="107"/>
        <v/>
      </c>
      <c r="AI637" s="35" t="str">
        <f t="shared" si="108"/>
        <v/>
      </c>
      <c r="AQ637" s="55" t="str">
        <f t="shared" si="109"/>
        <v/>
      </c>
      <c r="AR637" s="55" t="str">
        <f t="shared" si="110"/>
        <v/>
      </c>
      <c r="AS637" s="32">
        <f t="shared" si="111"/>
        <v>0</v>
      </c>
    </row>
    <row r="638" spans="1:45" ht="64.95" customHeight="1" thickBot="1" x14ac:dyDescent="0.35">
      <c r="A638" s="59"/>
      <c r="B638" s="60"/>
      <c r="C638" s="60"/>
      <c r="D638" s="61"/>
      <c r="E638" s="61"/>
      <c r="F638" s="127" t="s">
        <v>86</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6"/>
      <c r="AD638" s="96"/>
      <c r="AE638" s="91" t="str">
        <f t="shared" si="104"/>
        <v/>
      </c>
      <c r="AF638" s="19" t="str">
        <f t="shared" si="105"/>
        <v/>
      </c>
      <c r="AG638" s="47" t="str">
        <f t="shared" si="106"/>
        <v/>
      </c>
      <c r="AH638" s="50" t="str">
        <f t="shared" si="107"/>
        <v/>
      </c>
      <c r="AI638" s="35" t="str">
        <f t="shared" si="108"/>
        <v/>
      </c>
      <c r="AQ638" s="55" t="str">
        <f t="shared" si="109"/>
        <v/>
      </c>
      <c r="AR638" s="55" t="str">
        <f t="shared" si="110"/>
        <v/>
      </c>
      <c r="AS638" s="32">
        <f t="shared" si="111"/>
        <v>0</v>
      </c>
    </row>
    <row r="639" spans="1:45" ht="64.95" customHeight="1" thickBot="1" x14ac:dyDescent="0.35">
      <c r="A639" s="59"/>
      <c r="B639" s="60"/>
      <c r="C639" s="60"/>
      <c r="D639" s="61"/>
      <c r="E639" s="61"/>
      <c r="F639" s="127" t="s">
        <v>86</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6"/>
      <c r="AD639" s="96"/>
      <c r="AE639" s="91" t="str">
        <f t="shared" si="104"/>
        <v/>
      </c>
      <c r="AF639" s="19" t="str">
        <f t="shared" si="105"/>
        <v/>
      </c>
      <c r="AG639" s="47" t="str">
        <f t="shared" si="106"/>
        <v/>
      </c>
      <c r="AH639" s="50" t="str">
        <f t="shared" si="107"/>
        <v/>
      </c>
      <c r="AI639" s="35" t="str">
        <f t="shared" si="108"/>
        <v/>
      </c>
      <c r="AQ639" s="55" t="str">
        <f t="shared" si="109"/>
        <v/>
      </c>
      <c r="AR639" s="55" t="str">
        <f t="shared" si="110"/>
        <v/>
      </c>
      <c r="AS639" s="32">
        <f t="shared" si="111"/>
        <v>0</v>
      </c>
    </row>
    <row r="640" spans="1:45" ht="64.95" customHeight="1" thickBot="1" x14ac:dyDescent="0.35">
      <c r="A640" s="59"/>
      <c r="B640" s="60"/>
      <c r="C640" s="60"/>
      <c r="D640" s="61"/>
      <c r="E640" s="61"/>
      <c r="F640" s="127" t="s">
        <v>86</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6"/>
      <c r="AD640" s="96"/>
      <c r="AE640" s="91" t="str">
        <f t="shared" si="104"/>
        <v/>
      </c>
      <c r="AF640" s="19" t="str">
        <f t="shared" si="105"/>
        <v/>
      </c>
      <c r="AG640" s="47" t="str">
        <f t="shared" si="106"/>
        <v/>
      </c>
      <c r="AH640" s="50" t="str">
        <f t="shared" si="107"/>
        <v/>
      </c>
      <c r="AI640" s="35" t="str">
        <f t="shared" si="108"/>
        <v/>
      </c>
      <c r="AQ640" s="55" t="str">
        <f t="shared" si="109"/>
        <v/>
      </c>
      <c r="AR640" s="55" t="str">
        <f t="shared" si="110"/>
        <v/>
      </c>
      <c r="AS640" s="32">
        <f t="shared" si="111"/>
        <v>0</v>
      </c>
    </row>
    <row r="641" spans="1:45" ht="64.95" customHeight="1" thickBot="1" x14ac:dyDescent="0.35">
      <c r="A641" s="59"/>
      <c r="B641" s="60"/>
      <c r="C641" s="60"/>
      <c r="D641" s="61"/>
      <c r="E641" s="61"/>
      <c r="F641" s="127" t="s">
        <v>86</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6"/>
      <c r="AD641" s="96"/>
      <c r="AE641" s="91" t="str">
        <f t="shared" si="104"/>
        <v/>
      </c>
      <c r="AF641" s="19" t="str">
        <f t="shared" si="105"/>
        <v/>
      </c>
      <c r="AG641" s="47" t="str">
        <f t="shared" si="106"/>
        <v/>
      </c>
      <c r="AH641" s="50" t="str">
        <f t="shared" si="107"/>
        <v/>
      </c>
      <c r="AI641" s="35" t="str">
        <f t="shared" si="108"/>
        <v/>
      </c>
      <c r="AQ641" s="55" t="str">
        <f t="shared" si="109"/>
        <v/>
      </c>
      <c r="AR641" s="55" t="str">
        <f t="shared" si="110"/>
        <v/>
      </c>
      <c r="AS641" s="32">
        <f t="shared" si="111"/>
        <v>0</v>
      </c>
    </row>
    <row r="642" spans="1:45" ht="64.95" customHeight="1" thickBot="1" x14ac:dyDescent="0.35">
      <c r="A642" s="59"/>
      <c r="B642" s="60"/>
      <c r="C642" s="60"/>
      <c r="D642" s="61"/>
      <c r="E642" s="61"/>
      <c r="F642" s="127" t="s">
        <v>86</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6"/>
      <c r="AD642" s="96"/>
      <c r="AE642" s="91" t="str">
        <f t="shared" si="104"/>
        <v/>
      </c>
      <c r="AF642" s="19" t="str">
        <f t="shared" si="105"/>
        <v/>
      </c>
      <c r="AG642" s="47" t="str">
        <f t="shared" si="106"/>
        <v/>
      </c>
      <c r="AH642" s="50" t="str">
        <f t="shared" si="107"/>
        <v/>
      </c>
      <c r="AI642" s="35" t="str">
        <f t="shared" si="108"/>
        <v/>
      </c>
      <c r="AQ642" s="55" t="str">
        <f t="shared" si="109"/>
        <v/>
      </c>
      <c r="AR642" s="55" t="str">
        <f t="shared" si="110"/>
        <v/>
      </c>
      <c r="AS642" s="32">
        <f t="shared" si="111"/>
        <v>0</v>
      </c>
    </row>
    <row r="643" spans="1:45" ht="64.95" customHeight="1" thickBot="1" x14ac:dyDescent="0.35">
      <c r="A643" s="59"/>
      <c r="B643" s="60"/>
      <c r="C643" s="60"/>
      <c r="D643" s="61"/>
      <c r="E643" s="61"/>
      <c r="F643" s="127" t="s">
        <v>86</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6"/>
      <c r="AD643" s="96"/>
      <c r="AE643" s="91" t="str">
        <f t="shared" si="104"/>
        <v/>
      </c>
      <c r="AF643" s="19" t="str">
        <f t="shared" si="105"/>
        <v/>
      </c>
      <c r="AG643" s="47" t="str">
        <f t="shared" si="106"/>
        <v/>
      </c>
      <c r="AH643" s="50" t="str">
        <f t="shared" si="107"/>
        <v/>
      </c>
      <c r="AI643" s="35" t="str">
        <f t="shared" si="108"/>
        <v/>
      </c>
      <c r="AQ643" s="55" t="str">
        <f t="shared" si="109"/>
        <v/>
      </c>
      <c r="AR643" s="55" t="str">
        <f t="shared" si="110"/>
        <v/>
      </c>
      <c r="AS643" s="32">
        <f t="shared" si="111"/>
        <v>0</v>
      </c>
    </row>
    <row r="644" spans="1:45" ht="64.95" customHeight="1" thickBot="1" x14ac:dyDescent="0.35">
      <c r="A644" s="59"/>
      <c r="B644" s="60"/>
      <c r="C644" s="60"/>
      <c r="D644" s="61"/>
      <c r="E644" s="61"/>
      <c r="F644" s="127" t="s">
        <v>86</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6"/>
      <c r="AD644" s="96"/>
      <c r="AE644" s="91" t="str">
        <f t="shared" si="104"/>
        <v/>
      </c>
      <c r="AF644" s="19" t="str">
        <f t="shared" si="105"/>
        <v/>
      </c>
      <c r="AG644" s="47" t="str">
        <f t="shared" si="106"/>
        <v/>
      </c>
      <c r="AH644" s="50" t="str">
        <f t="shared" si="107"/>
        <v/>
      </c>
      <c r="AI644" s="35" t="str">
        <f t="shared" si="108"/>
        <v/>
      </c>
      <c r="AQ644" s="55" t="str">
        <f t="shared" si="109"/>
        <v/>
      </c>
      <c r="AR644" s="55" t="str">
        <f t="shared" si="110"/>
        <v/>
      </c>
      <c r="AS644" s="32">
        <f t="shared" si="111"/>
        <v>0</v>
      </c>
    </row>
    <row r="645" spans="1:45" ht="64.95" customHeight="1" thickBot="1" x14ac:dyDescent="0.35">
      <c r="A645" s="59"/>
      <c r="B645" s="60"/>
      <c r="C645" s="60"/>
      <c r="D645" s="61"/>
      <c r="E645" s="61"/>
      <c r="F645" s="127" t="s">
        <v>86</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6"/>
      <c r="AD645" s="96"/>
      <c r="AE645" s="91" t="str">
        <f t="shared" si="104"/>
        <v/>
      </c>
      <c r="AF645" s="19" t="str">
        <f t="shared" si="105"/>
        <v/>
      </c>
      <c r="AG645" s="47" t="str">
        <f t="shared" si="106"/>
        <v/>
      </c>
      <c r="AH645" s="50" t="str">
        <f t="shared" si="107"/>
        <v/>
      </c>
      <c r="AI645" s="35" t="str">
        <f t="shared" si="108"/>
        <v/>
      </c>
      <c r="AQ645" s="55" t="str">
        <f t="shared" si="109"/>
        <v/>
      </c>
      <c r="AR645" s="55" t="str">
        <f t="shared" si="110"/>
        <v/>
      </c>
      <c r="AS645" s="32">
        <f t="shared" si="111"/>
        <v>0</v>
      </c>
    </row>
    <row r="646" spans="1:45" ht="64.95" customHeight="1" thickBot="1" x14ac:dyDescent="0.35">
      <c r="A646" s="59"/>
      <c r="B646" s="60"/>
      <c r="C646" s="60"/>
      <c r="D646" s="61"/>
      <c r="E646" s="61"/>
      <c r="F646" s="127" t="s">
        <v>86</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6"/>
      <c r="AD646" s="96"/>
      <c r="AE646" s="91" t="str">
        <f t="shared" si="104"/>
        <v/>
      </c>
      <c r="AF646" s="19" t="str">
        <f t="shared" si="105"/>
        <v/>
      </c>
      <c r="AG646" s="47" t="str">
        <f t="shared" si="106"/>
        <v/>
      </c>
      <c r="AH646" s="50" t="str">
        <f t="shared" si="107"/>
        <v/>
      </c>
      <c r="AI646" s="35" t="str">
        <f t="shared" si="108"/>
        <v/>
      </c>
      <c r="AQ646" s="55" t="str">
        <f t="shared" si="109"/>
        <v/>
      </c>
      <c r="AR646" s="55" t="str">
        <f t="shared" si="110"/>
        <v/>
      </c>
      <c r="AS646" s="32">
        <f t="shared" si="111"/>
        <v>0</v>
      </c>
    </row>
    <row r="647" spans="1:45" ht="64.95" customHeight="1" thickBot="1" x14ac:dyDescent="0.35">
      <c r="A647" s="59"/>
      <c r="B647" s="60"/>
      <c r="C647" s="60"/>
      <c r="D647" s="61"/>
      <c r="E647" s="61"/>
      <c r="F647" s="127" t="s">
        <v>86</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6"/>
      <c r="AD647" s="96"/>
      <c r="AE647" s="91" t="str">
        <f t="shared" si="104"/>
        <v/>
      </c>
      <c r="AF647" s="19" t="str">
        <f t="shared" si="105"/>
        <v/>
      </c>
      <c r="AG647" s="47" t="str">
        <f t="shared" si="106"/>
        <v/>
      </c>
      <c r="AH647" s="50" t="str">
        <f t="shared" si="107"/>
        <v/>
      </c>
      <c r="AI647" s="35" t="str">
        <f t="shared" si="108"/>
        <v/>
      </c>
      <c r="AQ647" s="55" t="str">
        <f t="shared" si="109"/>
        <v/>
      </c>
      <c r="AR647" s="55" t="str">
        <f t="shared" si="110"/>
        <v/>
      </c>
      <c r="AS647" s="32">
        <f t="shared" si="111"/>
        <v>0</v>
      </c>
    </row>
    <row r="648" spans="1:45" ht="64.95" customHeight="1" thickBot="1" x14ac:dyDescent="0.35">
      <c r="A648" s="59"/>
      <c r="B648" s="60"/>
      <c r="C648" s="60"/>
      <c r="D648" s="61"/>
      <c r="E648" s="61"/>
      <c r="F648" s="127" t="s">
        <v>86</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6"/>
      <c r="AD648" s="96"/>
      <c r="AE648" s="91" t="str">
        <f t="shared" si="104"/>
        <v/>
      </c>
      <c r="AF648" s="19" t="str">
        <f t="shared" si="105"/>
        <v/>
      </c>
      <c r="AG648" s="47" t="str">
        <f t="shared" si="106"/>
        <v/>
      </c>
      <c r="AH648" s="50" t="str">
        <f t="shared" si="107"/>
        <v/>
      </c>
      <c r="AI648" s="35" t="str">
        <f t="shared" si="108"/>
        <v/>
      </c>
      <c r="AQ648" s="55" t="str">
        <f t="shared" si="109"/>
        <v/>
      </c>
      <c r="AR648" s="55" t="str">
        <f t="shared" si="110"/>
        <v/>
      </c>
      <c r="AS648" s="32">
        <f t="shared" si="111"/>
        <v>0</v>
      </c>
    </row>
    <row r="649" spans="1:45" ht="64.95" customHeight="1" thickBot="1" x14ac:dyDescent="0.35">
      <c r="A649" s="59"/>
      <c r="B649" s="60"/>
      <c r="C649" s="60"/>
      <c r="D649" s="61"/>
      <c r="E649" s="61"/>
      <c r="F649" s="127" t="s">
        <v>86</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6"/>
      <c r="AD649" s="96"/>
      <c r="AE649" s="91" t="str">
        <f t="shared" si="104"/>
        <v/>
      </c>
      <c r="AF649" s="19" t="str">
        <f t="shared" si="105"/>
        <v/>
      </c>
      <c r="AG649" s="47" t="str">
        <f t="shared" si="106"/>
        <v/>
      </c>
      <c r="AH649" s="50" t="str">
        <f t="shared" si="107"/>
        <v/>
      </c>
      <c r="AI649" s="35" t="str">
        <f t="shared" si="108"/>
        <v/>
      </c>
      <c r="AQ649" s="55" t="str">
        <f t="shared" si="109"/>
        <v/>
      </c>
      <c r="AR649" s="55" t="str">
        <f t="shared" si="110"/>
        <v/>
      </c>
      <c r="AS649" s="32">
        <f t="shared" si="111"/>
        <v>0</v>
      </c>
    </row>
    <row r="650" spans="1:45" ht="64.95" customHeight="1" thickBot="1" x14ac:dyDescent="0.35">
      <c r="A650" s="59"/>
      <c r="B650" s="60"/>
      <c r="C650" s="60"/>
      <c r="D650" s="61"/>
      <c r="E650" s="61"/>
      <c r="F650" s="127" t="s">
        <v>86</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6"/>
      <c r="AD650" s="96"/>
      <c r="AE650" s="91" t="str">
        <f t="shared" si="104"/>
        <v/>
      </c>
      <c r="AF650" s="19" t="str">
        <f t="shared" si="105"/>
        <v/>
      </c>
      <c r="AG650" s="47" t="str">
        <f t="shared" si="106"/>
        <v/>
      </c>
      <c r="AH650" s="50" t="str">
        <f t="shared" si="107"/>
        <v/>
      </c>
      <c r="AI650" s="35" t="str">
        <f t="shared" si="108"/>
        <v/>
      </c>
      <c r="AQ650" s="55" t="str">
        <f t="shared" si="109"/>
        <v/>
      </c>
      <c r="AR650" s="55" t="str">
        <f t="shared" si="110"/>
        <v/>
      </c>
      <c r="AS650" s="32">
        <f t="shared" si="111"/>
        <v>0</v>
      </c>
    </row>
    <row r="651" spans="1:45" ht="64.95" customHeight="1" thickBot="1" x14ac:dyDescent="0.35">
      <c r="A651" s="59"/>
      <c r="B651" s="60"/>
      <c r="C651" s="60"/>
      <c r="D651" s="61"/>
      <c r="E651" s="61"/>
      <c r="F651" s="127" t="s">
        <v>86</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6"/>
      <c r="AD651" s="96"/>
      <c r="AE651" s="91" t="str">
        <f t="shared" si="104"/>
        <v/>
      </c>
      <c r="AF651" s="19" t="str">
        <f t="shared" si="105"/>
        <v/>
      </c>
      <c r="AG651" s="47" t="str">
        <f t="shared" si="106"/>
        <v/>
      </c>
      <c r="AH651" s="50" t="str">
        <f t="shared" si="107"/>
        <v/>
      </c>
      <c r="AI651" s="35" t="str">
        <f t="shared" si="108"/>
        <v/>
      </c>
      <c r="AQ651" s="55" t="str">
        <f t="shared" si="109"/>
        <v/>
      </c>
      <c r="AR651" s="55" t="str">
        <f t="shared" si="110"/>
        <v/>
      </c>
      <c r="AS651" s="32">
        <f t="shared" si="111"/>
        <v>0</v>
      </c>
    </row>
    <row r="652" spans="1:45" ht="64.95" customHeight="1" thickBot="1" x14ac:dyDescent="0.35">
      <c r="A652" s="59"/>
      <c r="B652" s="60"/>
      <c r="C652" s="60"/>
      <c r="D652" s="61"/>
      <c r="E652" s="61"/>
      <c r="F652" s="127" t="s">
        <v>86</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6"/>
      <c r="AD652" s="96"/>
      <c r="AE652" s="91" t="str">
        <f t="shared" si="104"/>
        <v/>
      </c>
      <c r="AF652" s="19" t="str">
        <f t="shared" si="105"/>
        <v/>
      </c>
      <c r="AG652" s="47" t="str">
        <f t="shared" si="106"/>
        <v/>
      </c>
      <c r="AH652" s="50" t="str">
        <f t="shared" si="107"/>
        <v/>
      </c>
      <c r="AI652" s="35" t="str">
        <f t="shared" si="108"/>
        <v/>
      </c>
      <c r="AQ652" s="55" t="str">
        <f t="shared" si="109"/>
        <v/>
      </c>
      <c r="AR652" s="55" t="str">
        <f t="shared" si="110"/>
        <v/>
      </c>
      <c r="AS652" s="32">
        <f t="shared" si="111"/>
        <v>0</v>
      </c>
    </row>
    <row r="653" spans="1:45" ht="64.95" customHeight="1" thickBot="1" x14ac:dyDescent="0.35">
      <c r="A653" s="59"/>
      <c r="B653" s="60"/>
      <c r="C653" s="60"/>
      <c r="D653" s="61"/>
      <c r="E653" s="61"/>
      <c r="F653" s="127" t="s">
        <v>86</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6"/>
      <c r="AD653" s="96"/>
      <c r="AE653" s="91" t="str">
        <f t="shared" si="104"/>
        <v/>
      </c>
      <c r="AF653" s="19" t="str">
        <f t="shared" si="105"/>
        <v/>
      </c>
      <c r="AG653" s="47" t="str">
        <f t="shared" si="106"/>
        <v/>
      </c>
      <c r="AH653" s="50" t="str">
        <f t="shared" si="107"/>
        <v/>
      </c>
      <c r="AI653" s="35" t="str">
        <f t="shared" si="108"/>
        <v/>
      </c>
      <c r="AQ653" s="55" t="str">
        <f t="shared" si="109"/>
        <v/>
      </c>
      <c r="AR653" s="55" t="str">
        <f t="shared" si="110"/>
        <v/>
      </c>
      <c r="AS653" s="32">
        <f t="shared" si="111"/>
        <v>0</v>
      </c>
    </row>
    <row r="654" spans="1:45" ht="64.95" customHeight="1" thickBot="1" x14ac:dyDescent="0.35">
      <c r="A654" s="59"/>
      <c r="B654" s="60"/>
      <c r="C654" s="60"/>
      <c r="D654" s="61"/>
      <c r="E654" s="61"/>
      <c r="F654" s="127" t="s">
        <v>86</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6"/>
      <c r="AD654" s="96"/>
      <c r="AE654" s="91" t="str">
        <f t="shared" si="104"/>
        <v/>
      </c>
      <c r="AF654" s="19" t="str">
        <f t="shared" si="105"/>
        <v/>
      </c>
      <c r="AG654" s="47" t="str">
        <f t="shared" si="106"/>
        <v/>
      </c>
      <c r="AH654" s="50" t="str">
        <f t="shared" si="107"/>
        <v/>
      </c>
      <c r="AI654" s="35" t="str">
        <f t="shared" si="108"/>
        <v/>
      </c>
      <c r="AQ654" s="55" t="str">
        <f t="shared" si="109"/>
        <v/>
      </c>
      <c r="AR654" s="55" t="str">
        <f t="shared" si="110"/>
        <v/>
      </c>
      <c r="AS654" s="32">
        <f t="shared" si="111"/>
        <v>0</v>
      </c>
    </row>
    <row r="655" spans="1:45" ht="64.95" customHeight="1" thickBot="1" x14ac:dyDescent="0.35">
      <c r="A655" s="59"/>
      <c r="B655" s="60"/>
      <c r="C655" s="60"/>
      <c r="D655" s="61"/>
      <c r="E655" s="61"/>
      <c r="F655" s="127" t="s">
        <v>86</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6"/>
      <c r="AD655" s="96"/>
      <c r="AE655" s="91" t="str">
        <f t="shared" si="104"/>
        <v/>
      </c>
      <c r="AF655" s="19" t="str">
        <f t="shared" si="105"/>
        <v/>
      </c>
      <c r="AG655" s="47" t="str">
        <f t="shared" si="106"/>
        <v/>
      </c>
      <c r="AH655" s="50" t="str">
        <f t="shared" si="107"/>
        <v/>
      </c>
      <c r="AI655" s="35" t="str">
        <f t="shared" si="108"/>
        <v/>
      </c>
      <c r="AQ655" s="55" t="str">
        <f t="shared" si="109"/>
        <v/>
      </c>
      <c r="AR655" s="55" t="str">
        <f t="shared" si="110"/>
        <v/>
      </c>
      <c r="AS655" s="32">
        <f t="shared" si="111"/>
        <v>0</v>
      </c>
    </row>
    <row r="656" spans="1:45" ht="64.95" customHeight="1" thickBot="1" x14ac:dyDescent="0.35">
      <c r="A656" s="59"/>
      <c r="B656" s="60"/>
      <c r="C656" s="60"/>
      <c r="D656" s="61"/>
      <c r="E656" s="61"/>
      <c r="F656" s="127" t="s">
        <v>86</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6"/>
      <c r="AD656" s="96"/>
      <c r="AE656" s="91" t="str">
        <f t="shared" si="104"/>
        <v/>
      </c>
      <c r="AF656" s="19" t="str">
        <f t="shared" si="105"/>
        <v/>
      </c>
      <c r="AG656" s="47" t="str">
        <f t="shared" si="106"/>
        <v/>
      </c>
      <c r="AH656" s="50" t="str">
        <f t="shared" si="107"/>
        <v/>
      </c>
      <c r="AI656" s="35" t="str">
        <f t="shared" si="108"/>
        <v/>
      </c>
      <c r="AQ656" s="55" t="str">
        <f t="shared" si="109"/>
        <v/>
      </c>
      <c r="AR656" s="55" t="str">
        <f t="shared" si="110"/>
        <v/>
      </c>
      <c r="AS656" s="32">
        <f t="shared" si="111"/>
        <v>0</v>
      </c>
    </row>
    <row r="657" spans="1:45" ht="64.95" customHeight="1" thickBot="1" x14ac:dyDescent="0.35">
      <c r="A657" s="59"/>
      <c r="B657" s="60"/>
      <c r="C657" s="60"/>
      <c r="D657" s="61"/>
      <c r="E657" s="61"/>
      <c r="F657" s="127" t="s">
        <v>86</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6"/>
      <c r="AD657" s="96"/>
      <c r="AE657" s="91" t="str">
        <f t="shared" si="104"/>
        <v/>
      </c>
      <c r="AF657" s="19" t="str">
        <f t="shared" si="105"/>
        <v/>
      </c>
      <c r="AG657" s="47" t="str">
        <f t="shared" si="106"/>
        <v/>
      </c>
      <c r="AH657" s="50" t="str">
        <f t="shared" si="107"/>
        <v/>
      </c>
      <c r="AI657" s="35" t="str">
        <f t="shared" si="108"/>
        <v/>
      </c>
      <c r="AQ657" s="55" t="str">
        <f t="shared" si="109"/>
        <v/>
      </c>
      <c r="AR657" s="55" t="str">
        <f t="shared" si="110"/>
        <v/>
      </c>
      <c r="AS657" s="32">
        <f t="shared" si="111"/>
        <v>0</v>
      </c>
    </row>
    <row r="658" spans="1:45" ht="64.95" customHeight="1" thickBot="1" x14ac:dyDescent="0.35">
      <c r="A658" s="59"/>
      <c r="B658" s="60"/>
      <c r="C658" s="60"/>
      <c r="D658" s="61"/>
      <c r="E658" s="61"/>
      <c r="F658" s="127" t="s">
        <v>86</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6"/>
      <c r="AD658" s="96"/>
      <c r="AE658" s="91" t="str">
        <f t="shared" si="104"/>
        <v/>
      </c>
      <c r="AF658" s="19" t="str">
        <f t="shared" si="105"/>
        <v/>
      </c>
      <c r="AG658" s="47" t="str">
        <f t="shared" si="106"/>
        <v/>
      </c>
      <c r="AH658" s="50" t="str">
        <f t="shared" si="107"/>
        <v/>
      </c>
      <c r="AI658" s="35" t="str">
        <f t="shared" si="108"/>
        <v/>
      </c>
      <c r="AQ658" s="55" t="str">
        <f t="shared" si="109"/>
        <v/>
      </c>
      <c r="AR658" s="55" t="str">
        <f t="shared" si="110"/>
        <v/>
      </c>
      <c r="AS658" s="32">
        <f t="shared" si="111"/>
        <v>0</v>
      </c>
    </row>
    <row r="659" spans="1:45" ht="64.95" customHeight="1" thickBot="1" x14ac:dyDescent="0.35">
      <c r="A659" s="59"/>
      <c r="B659" s="60"/>
      <c r="C659" s="60"/>
      <c r="D659" s="61"/>
      <c r="E659" s="61"/>
      <c r="F659" s="127" t="s">
        <v>86</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6"/>
      <c r="AD659" s="96"/>
      <c r="AE659" s="91" t="str">
        <f t="shared" si="104"/>
        <v/>
      </c>
      <c r="AF659" s="19" t="str">
        <f t="shared" si="105"/>
        <v/>
      </c>
      <c r="AG659" s="47" t="str">
        <f t="shared" si="106"/>
        <v/>
      </c>
      <c r="AH659" s="50" t="str">
        <f t="shared" si="107"/>
        <v/>
      </c>
      <c r="AI659" s="35" t="str">
        <f t="shared" si="108"/>
        <v/>
      </c>
      <c r="AQ659" s="55" t="str">
        <f t="shared" si="109"/>
        <v/>
      </c>
      <c r="AR659" s="55" t="str">
        <f t="shared" si="110"/>
        <v/>
      </c>
      <c r="AS659" s="32">
        <f t="shared" si="111"/>
        <v>0</v>
      </c>
    </row>
    <row r="660" spans="1:45" ht="64.95" customHeight="1" thickBot="1" x14ac:dyDescent="0.35">
      <c r="A660" s="59"/>
      <c r="B660" s="60"/>
      <c r="C660" s="60"/>
      <c r="D660" s="61"/>
      <c r="E660" s="61"/>
      <c r="F660" s="127" t="s">
        <v>86</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6"/>
      <c r="AD660" s="96"/>
      <c r="AE660" s="91" t="str">
        <f t="shared" si="104"/>
        <v/>
      </c>
      <c r="AF660" s="19" t="str">
        <f t="shared" si="105"/>
        <v/>
      </c>
      <c r="AG660" s="47" t="str">
        <f t="shared" si="106"/>
        <v/>
      </c>
      <c r="AH660" s="50" t="str">
        <f t="shared" si="107"/>
        <v/>
      </c>
      <c r="AI660" s="35" t="str">
        <f t="shared" si="108"/>
        <v/>
      </c>
      <c r="AQ660" s="55" t="str">
        <f t="shared" si="109"/>
        <v/>
      </c>
      <c r="AR660" s="55" t="str">
        <f t="shared" si="110"/>
        <v/>
      </c>
      <c r="AS660" s="32">
        <f t="shared" si="111"/>
        <v>0</v>
      </c>
    </row>
    <row r="661" spans="1:45" ht="64.95" customHeight="1" thickBot="1" x14ac:dyDescent="0.35">
      <c r="A661" s="59"/>
      <c r="B661" s="60"/>
      <c r="C661" s="60"/>
      <c r="D661" s="61"/>
      <c r="E661" s="61"/>
      <c r="F661" s="127" t="s">
        <v>86</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6"/>
      <c r="AD661" s="96"/>
      <c r="AE661" s="91" t="str">
        <f t="shared" si="104"/>
        <v/>
      </c>
      <c r="AF661" s="19" t="str">
        <f t="shared" si="105"/>
        <v/>
      </c>
      <c r="AG661" s="47" t="str">
        <f t="shared" si="106"/>
        <v/>
      </c>
      <c r="AH661" s="50" t="str">
        <f t="shared" si="107"/>
        <v/>
      </c>
      <c r="AI661" s="35" t="str">
        <f t="shared" si="108"/>
        <v/>
      </c>
      <c r="AQ661" s="55" t="str">
        <f t="shared" si="109"/>
        <v/>
      </c>
      <c r="AR661" s="55" t="str">
        <f t="shared" si="110"/>
        <v/>
      </c>
      <c r="AS661" s="32">
        <f t="shared" si="111"/>
        <v>0</v>
      </c>
    </row>
    <row r="662" spans="1:45" ht="64.95" customHeight="1" thickBot="1" x14ac:dyDescent="0.35">
      <c r="A662" s="59"/>
      <c r="B662" s="60"/>
      <c r="C662" s="60"/>
      <c r="D662" s="61"/>
      <c r="E662" s="61"/>
      <c r="F662" s="127" t="s">
        <v>86</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6"/>
      <c r="AD662" s="96"/>
      <c r="AE662" s="91" t="str">
        <f t="shared" si="104"/>
        <v/>
      </c>
      <c r="AF662" s="19" t="str">
        <f t="shared" si="105"/>
        <v/>
      </c>
      <c r="AG662" s="47" t="str">
        <f t="shared" si="106"/>
        <v/>
      </c>
      <c r="AH662" s="50" t="str">
        <f t="shared" si="107"/>
        <v/>
      </c>
      <c r="AI662" s="35" t="str">
        <f t="shared" si="108"/>
        <v/>
      </c>
      <c r="AQ662" s="55" t="str">
        <f t="shared" si="109"/>
        <v/>
      </c>
      <c r="AR662" s="55" t="str">
        <f t="shared" si="110"/>
        <v/>
      </c>
      <c r="AS662" s="32">
        <f t="shared" si="111"/>
        <v>0</v>
      </c>
    </row>
    <row r="663" spans="1:45" ht="64.95" customHeight="1" thickBot="1" x14ac:dyDescent="0.35">
      <c r="A663" s="59"/>
      <c r="B663" s="60"/>
      <c r="C663" s="60"/>
      <c r="D663" s="61"/>
      <c r="E663" s="61"/>
      <c r="F663" s="127" t="s">
        <v>86</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6"/>
      <c r="AD663" s="96"/>
      <c r="AE663" s="91" t="str">
        <f t="shared" si="104"/>
        <v/>
      </c>
      <c r="AF663" s="19" t="str">
        <f t="shared" si="105"/>
        <v/>
      </c>
      <c r="AG663" s="47" t="str">
        <f t="shared" si="106"/>
        <v/>
      </c>
      <c r="AH663" s="50" t="str">
        <f t="shared" si="107"/>
        <v/>
      </c>
      <c r="AI663" s="35" t="str">
        <f t="shared" si="108"/>
        <v/>
      </c>
      <c r="AQ663" s="55" t="str">
        <f t="shared" si="109"/>
        <v/>
      </c>
      <c r="AR663" s="55" t="str">
        <f t="shared" si="110"/>
        <v/>
      </c>
      <c r="AS663" s="32">
        <f t="shared" si="111"/>
        <v>0</v>
      </c>
    </row>
    <row r="664" spans="1:45" ht="64.95" customHeight="1" thickBot="1" x14ac:dyDescent="0.35">
      <c r="A664" s="59"/>
      <c r="B664" s="60"/>
      <c r="C664" s="60"/>
      <c r="D664" s="61"/>
      <c r="E664" s="61"/>
      <c r="F664" s="127" t="s">
        <v>86</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6"/>
      <c r="AD664" s="96"/>
      <c r="AE664" s="91" t="str">
        <f t="shared" si="104"/>
        <v/>
      </c>
      <c r="AF664" s="19" t="str">
        <f t="shared" si="105"/>
        <v/>
      </c>
      <c r="AG664" s="47" t="str">
        <f t="shared" si="106"/>
        <v/>
      </c>
      <c r="AH664" s="50" t="str">
        <f t="shared" si="107"/>
        <v/>
      </c>
      <c r="AI664" s="35" t="str">
        <f t="shared" si="108"/>
        <v/>
      </c>
      <c r="AQ664" s="55" t="str">
        <f t="shared" si="109"/>
        <v/>
      </c>
      <c r="AR664" s="55" t="str">
        <f t="shared" si="110"/>
        <v/>
      </c>
      <c r="AS664" s="32">
        <f t="shared" si="111"/>
        <v>0</v>
      </c>
    </row>
    <row r="665" spans="1:45" ht="64.95" customHeight="1" thickBot="1" x14ac:dyDescent="0.35">
      <c r="A665" s="59"/>
      <c r="B665" s="60"/>
      <c r="C665" s="60"/>
      <c r="D665" s="61"/>
      <c r="E665" s="61"/>
      <c r="F665" s="127" t="s">
        <v>86</v>
      </c>
      <c r="G665" s="60"/>
      <c r="H665" s="80" t="str">
        <f t="shared" ref="H665:H728" si="112">IF(B665="","",SUMIF(O:O,A665,AA:AA))</f>
        <v/>
      </c>
      <c r="I665" s="80" t="str">
        <f t="shared" ref="I665:I728" si="113">IF(B665="","",(SUMIF(O:O,A665,AB:AB)+(SUMIF(O:O,A665,AC:AC))))</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6"/>
      <c r="AD665" s="96"/>
      <c r="AE665" s="91" t="str">
        <f t="shared" ref="AE665:AE728" si="115">IF(Z665="","",IF(OR(MONTH(Z665)=1,MONTH(Z665)=2,MONTH(Z665)=3),"1er",IF(OR(MONTH(Z665)=4,MONTH(Z665)=5,MONTH(Z665)=6),"2ème",IF(OR(MONTH(Z665)=7,MONTH(Z665)=8,MONTH(Z665)=9),"3ème",IF(OR(MONTH(Z665)=10,MONTH(Z665)=11,MONTH(Z665)=12),"4ème")))))</f>
        <v/>
      </c>
      <c r="AF665" s="19" t="str">
        <f t="shared" ref="AF665:AF728" si="116">IF(Z665="","",YEAR(Z665))</f>
        <v/>
      </c>
      <c r="AG665" s="47" t="str">
        <f t="shared" ref="AG665:AG728" si="117">IF(U665="","",U665)</f>
        <v/>
      </c>
      <c r="AH665" s="50" t="str">
        <f t="shared" ref="AH665:AH728" si="118">IF(S665="","",S665)</f>
        <v/>
      </c>
      <c r="AI665" s="35" t="str">
        <f t="shared" ref="AI665:AI728" si="119">IF(P665="","",P665&amp;" ("&amp;O665&amp;"_"&amp;ROW()&amp;")")</f>
        <v/>
      </c>
      <c r="AQ665" s="55" t="str">
        <f t="shared" ref="AQ665:AQ728" si="120">IF(T665="","",T665&amp;"1")</f>
        <v/>
      </c>
      <c r="AR665" s="55" t="str">
        <f t="shared" ref="AR665:AR728" si="121">IF(S665="","",S665&amp;"2")</f>
        <v/>
      </c>
      <c r="AS665" s="32">
        <f t="shared" si="111"/>
        <v>0</v>
      </c>
    </row>
    <row r="666" spans="1:45" ht="64.95" customHeight="1" thickBot="1" x14ac:dyDescent="0.35">
      <c r="A666" s="59"/>
      <c r="B666" s="60"/>
      <c r="C666" s="60"/>
      <c r="D666" s="61"/>
      <c r="E666" s="61"/>
      <c r="F666" s="127" t="s">
        <v>86</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6"/>
      <c r="AD666" s="96"/>
      <c r="AE666" s="91" t="str">
        <f t="shared" si="115"/>
        <v/>
      </c>
      <c r="AF666" s="19" t="str">
        <f t="shared" si="116"/>
        <v/>
      </c>
      <c r="AG666" s="47" t="str">
        <f t="shared" si="117"/>
        <v/>
      </c>
      <c r="AH666" s="50" t="str">
        <f t="shared" si="118"/>
        <v/>
      </c>
      <c r="AI666" s="35" t="str">
        <f t="shared" si="119"/>
        <v/>
      </c>
      <c r="AQ666" s="55" t="str">
        <f t="shared" si="120"/>
        <v/>
      </c>
      <c r="AR666" s="55" t="str">
        <f t="shared" si="121"/>
        <v/>
      </c>
      <c r="AS666" s="32">
        <f t="shared" ref="AS666:AS729" si="122">O666</f>
        <v>0</v>
      </c>
    </row>
    <row r="667" spans="1:45" ht="64.95" customHeight="1" thickBot="1" x14ac:dyDescent="0.35">
      <c r="A667" s="59"/>
      <c r="B667" s="60"/>
      <c r="C667" s="60"/>
      <c r="D667" s="61"/>
      <c r="E667" s="61"/>
      <c r="F667" s="127" t="s">
        <v>86</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6"/>
      <c r="AD667" s="96"/>
      <c r="AE667" s="91" t="str">
        <f t="shared" si="115"/>
        <v/>
      </c>
      <c r="AF667" s="19" t="str">
        <f t="shared" si="116"/>
        <v/>
      </c>
      <c r="AG667" s="47" t="str">
        <f t="shared" si="117"/>
        <v/>
      </c>
      <c r="AH667" s="50" t="str">
        <f t="shared" si="118"/>
        <v/>
      </c>
      <c r="AI667" s="35" t="str">
        <f t="shared" si="119"/>
        <v/>
      </c>
      <c r="AQ667" s="55" t="str">
        <f t="shared" si="120"/>
        <v/>
      </c>
      <c r="AR667" s="55" t="str">
        <f t="shared" si="121"/>
        <v/>
      </c>
      <c r="AS667" s="32">
        <f t="shared" si="122"/>
        <v>0</v>
      </c>
    </row>
    <row r="668" spans="1:45" ht="64.95" customHeight="1" thickBot="1" x14ac:dyDescent="0.35">
      <c r="A668" s="59"/>
      <c r="B668" s="60"/>
      <c r="C668" s="60"/>
      <c r="D668" s="61"/>
      <c r="E668" s="61"/>
      <c r="F668" s="127" t="s">
        <v>86</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6"/>
      <c r="AD668" s="96"/>
      <c r="AE668" s="91" t="str">
        <f t="shared" si="115"/>
        <v/>
      </c>
      <c r="AF668" s="19" t="str">
        <f t="shared" si="116"/>
        <v/>
      </c>
      <c r="AG668" s="47" t="str">
        <f t="shared" si="117"/>
        <v/>
      </c>
      <c r="AH668" s="50" t="str">
        <f t="shared" si="118"/>
        <v/>
      </c>
      <c r="AI668" s="35" t="str">
        <f t="shared" si="119"/>
        <v/>
      </c>
      <c r="AQ668" s="55" t="str">
        <f t="shared" si="120"/>
        <v/>
      </c>
      <c r="AR668" s="55" t="str">
        <f t="shared" si="121"/>
        <v/>
      </c>
      <c r="AS668" s="32">
        <f t="shared" si="122"/>
        <v>0</v>
      </c>
    </row>
    <row r="669" spans="1:45" ht="64.95" customHeight="1" thickBot="1" x14ac:dyDescent="0.35">
      <c r="A669" s="59"/>
      <c r="B669" s="60"/>
      <c r="C669" s="60"/>
      <c r="D669" s="61"/>
      <c r="E669" s="61"/>
      <c r="F669" s="127" t="s">
        <v>86</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6"/>
      <c r="AD669" s="96"/>
      <c r="AE669" s="91" t="str">
        <f t="shared" si="115"/>
        <v/>
      </c>
      <c r="AF669" s="19" t="str">
        <f t="shared" si="116"/>
        <v/>
      </c>
      <c r="AG669" s="47" t="str">
        <f t="shared" si="117"/>
        <v/>
      </c>
      <c r="AH669" s="50" t="str">
        <f t="shared" si="118"/>
        <v/>
      </c>
      <c r="AI669" s="35" t="str">
        <f t="shared" si="119"/>
        <v/>
      </c>
      <c r="AQ669" s="55" t="str">
        <f t="shared" si="120"/>
        <v/>
      </c>
      <c r="AR669" s="55" t="str">
        <f t="shared" si="121"/>
        <v/>
      </c>
      <c r="AS669" s="32">
        <f t="shared" si="122"/>
        <v>0</v>
      </c>
    </row>
    <row r="670" spans="1:45" ht="64.95" customHeight="1" thickBot="1" x14ac:dyDescent="0.35">
      <c r="A670" s="59"/>
      <c r="B670" s="60"/>
      <c r="C670" s="60"/>
      <c r="D670" s="61"/>
      <c r="E670" s="61"/>
      <c r="F670" s="127" t="s">
        <v>86</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6"/>
      <c r="AD670" s="96"/>
      <c r="AE670" s="91" t="str">
        <f t="shared" si="115"/>
        <v/>
      </c>
      <c r="AF670" s="19" t="str">
        <f t="shared" si="116"/>
        <v/>
      </c>
      <c r="AG670" s="47" t="str">
        <f t="shared" si="117"/>
        <v/>
      </c>
      <c r="AH670" s="50" t="str">
        <f t="shared" si="118"/>
        <v/>
      </c>
      <c r="AI670" s="35" t="str">
        <f t="shared" si="119"/>
        <v/>
      </c>
      <c r="AQ670" s="55" t="str">
        <f t="shared" si="120"/>
        <v/>
      </c>
      <c r="AR670" s="55" t="str">
        <f t="shared" si="121"/>
        <v/>
      </c>
      <c r="AS670" s="32">
        <f t="shared" si="122"/>
        <v>0</v>
      </c>
    </row>
    <row r="671" spans="1:45" ht="64.95" customHeight="1" thickBot="1" x14ac:dyDescent="0.35">
      <c r="A671" s="59"/>
      <c r="B671" s="60"/>
      <c r="C671" s="60"/>
      <c r="D671" s="61"/>
      <c r="E671" s="61"/>
      <c r="F671" s="127" t="s">
        <v>86</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6"/>
      <c r="AD671" s="96"/>
      <c r="AE671" s="91" t="str">
        <f t="shared" si="115"/>
        <v/>
      </c>
      <c r="AF671" s="19" t="str">
        <f t="shared" si="116"/>
        <v/>
      </c>
      <c r="AG671" s="47" t="str">
        <f t="shared" si="117"/>
        <v/>
      </c>
      <c r="AH671" s="50" t="str">
        <f t="shared" si="118"/>
        <v/>
      </c>
      <c r="AI671" s="35" t="str">
        <f t="shared" si="119"/>
        <v/>
      </c>
      <c r="AQ671" s="55" t="str">
        <f t="shared" si="120"/>
        <v/>
      </c>
      <c r="AR671" s="55" t="str">
        <f t="shared" si="121"/>
        <v/>
      </c>
      <c r="AS671" s="32">
        <f t="shared" si="122"/>
        <v>0</v>
      </c>
    </row>
    <row r="672" spans="1:45" ht="64.95" customHeight="1" thickBot="1" x14ac:dyDescent="0.35">
      <c r="A672" s="59"/>
      <c r="B672" s="60"/>
      <c r="C672" s="60"/>
      <c r="D672" s="61"/>
      <c r="E672" s="61"/>
      <c r="F672" s="127" t="s">
        <v>86</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6"/>
      <c r="AD672" s="96"/>
      <c r="AE672" s="91" t="str">
        <f t="shared" si="115"/>
        <v/>
      </c>
      <c r="AF672" s="19" t="str">
        <f t="shared" si="116"/>
        <v/>
      </c>
      <c r="AG672" s="47" t="str">
        <f t="shared" si="117"/>
        <v/>
      </c>
      <c r="AH672" s="50" t="str">
        <f t="shared" si="118"/>
        <v/>
      </c>
      <c r="AI672" s="35" t="str">
        <f t="shared" si="119"/>
        <v/>
      </c>
      <c r="AQ672" s="55" t="str">
        <f t="shared" si="120"/>
        <v/>
      </c>
      <c r="AR672" s="55" t="str">
        <f t="shared" si="121"/>
        <v/>
      </c>
      <c r="AS672" s="32">
        <f t="shared" si="122"/>
        <v>0</v>
      </c>
    </row>
    <row r="673" spans="1:45" ht="64.95" customHeight="1" thickBot="1" x14ac:dyDescent="0.35">
      <c r="A673" s="59"/>
      <c r="B673" s="60"/>
      <c r="C673" s="60"/>
      <c r="D673" s="61"/>
      <c r="E673" s="61"/>
      <c r="F673" s="127" t="s">
        <v>86</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6"/>
      <c r="AD673" s="96"/>
      <c r="AE673" s="91" t="str">
        <f t="shared" si="115"/>
        <v/>
      </c>
      <c r="AF673" s="19" t="str">
        <f t="shared" si="116"/>
        <v/>
      </c>
      <c r="AG673" s="47" t="str">
        <f t="shared" si="117"/>
        <v/>
      </c>
      <c r="AH673" s="50" t="str">
        <f t="shared" si="118"/>
        <v/>
      </c>
      <c r="AI673" s="35" t="str">
        <f t="shared" si="119"/>
        <v/>
      </c>
      <c r="AQ673" s="55" t="str">
        <f t="shared" si="120"/>
        <v/>
      </c>
      <c r="AR673" s="55" t="str">
        <f t="shared" si="121"/>
        <v/>
      </c>
      <c r="AS673" s="32">
        <f t="shared" si="122"/>
        <v>0</v>
      </c>
    </row>
    <row r="674" spans="1:45" ht="64.95" customHeight="1" thickBot="1" x14ac:dyDescent="0.35">
      <c r="A674" s="59"/>
      <c r="B674" s="60"/>
      <c r="C674" s="60"/>
      <c r="D674" s="61"/>
      <c r="E674" s="61"/>
      <c r="F674" s="127" t="s">
        <v>86</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6"/>
      <c r="AD674" s="96"/>
      <c r="AE674" s="91" t="str">
        <f t="shared" si="115"/>
        <v/>
      </c>
      <c r="AF674" s="19" t="str">
        <f t="shared" si="116"/>
        <v/>
      </c>
      <c r="AG674" s="47" t="str">
        <f t="shared" si="117"/>
        <v/>
      </c>
      <c r="AH674" s="50" t="str">
        <f t="shared" si="118"/>
        <v/>
      </c>
      <c r="AI674" s="35" t="str">
        <f t="shared" si="119"/>
        <v/>
      </c>
      <c r="AQ674" s="55" t="str">
        <f t="shared" si="120"/>
        <v/>
      </c>
      <c r="AR674" s="55" t="str">
        <f t="shared" si="121"/>
        <v/>
      </c>
      <c r="AS674" s="32">
        <f t="shared" si="122"/>
        <v>0</v>
      </c>
    </row>
    <row r="675" spans="1:45" ht="64.95" customHeight="1" thickBot="1" x14ac:dyDescent="0.35">
      <c r="A675" s="59"/>
      <c r="B675" s="60"/>
      <c r="C675" s="60"/>
      <c r="D675" s="61"/>
      <c r="E675" s="61"/>
      <c r="F675" s="127" t="s">
        <v>86</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6"/>
      <c r="AD675" s="96"/>
      <c r="AE675" s="91" t="str">
        <f t="shared" si="115"/>
        <v/>
      </c>
      <c r="AF675" s="19" t="str">
        <f t="shared" si="116"/>
        <v/>
      </c>
      <c r="AG675" s="47" t="str">
        <f t="shared" si="117"/>
        <v/>
      </c>
      <c r="AH675" s="50" t="str">
        <f t="shared" si="118"/>
        <v/>
      </c>
      <c r="AI675" s="35" t="str">
        <f t="shared" si="119"/>
        <v/>
      </c>
      <c r="AQ675" s="55" t="str">
        <f t="shared" si="120"/>
        <v/>
      </c>
      <c r="AR675" s="55" t="str">
        <f t="shared" si="121"/>
        <v/>
      </c>
      <c r="AS675" s="32">
        <f t="shared" si="122"/>
        <v>0</v>
      </c>
    </row>
    <row r="676" spans="1:45" ht="64.95" customHeight="1" thickBot="1" x14ac:dyDescent="0.35">
      <c r="A676" s="59"/>
      <c r="B676" s="60"/>
      <c r="C676" s="60"/>
      <c r="D676" s="61"/>
      <c r="E676" s="61"/>
      <c r="F676" s="127" t="s">
        <v>86</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6"/>
      <c r="AD676" s="96"/>
      <c r="AE676" s="91" t="str">
        <f t="shared" si="115"/>
        <v/>
      </c>
      <c r="AF676" s="19" t="str">
        <f t="shared" si="116"/>
        <v/>
      </c>
      <c r="AG676" s="47" t="str">
        <f t="shared" si="117"/>
        <v/>
      </c>
      <c r="AH676" s="50" t="str">
        <f t="shared" si="118"/>
        <v/>
      </c>
      <c r="AI676" s="35" t="str">
        <f t="shared" si="119"/>
        <v/>
      </c>
      <c r="AQ676" s="55" t="str">
        <f t="shared" si="120"/>
        <v/>
      </c>
      <c r="AR676" s="55" t="str">
        <f t="shared" si="121"/>
        <v/>
      </c>
      <c r="AS676" s="32">
        <f t="shared" si="122"/>
        <v>0</v>
      </c>
    </row>
    <row r="677" spans="1:45" ht="64.95" customHeight="1" thickBot="1" x14ac:dyDescent="0.35">
      <c r="A677" s="59"/>
      <c r="B677" s="60"/>
      <c r="C677" s="60"/>
      <c r="D677" s="61"/>
      <c r="E677" s="61"/>
      <c r="F677" s="127" t="s">
        <v>86</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6"/>
      <c r="AD677" s="96"/>
      <c r="AE677" s="91" t="str">
        <f t="shared" si="115"/>
        <v/>
      </c>
      <c r="AF677" s="19" t="str">
        <f t="shared" si="116"/>
        <v/>
      </c>
      <c r="AG677" s="47" t="str">
        <f t="shared" si="117"/>
        <v/>
      </c>
      <c r="AH677" s="50" t="str">
        <f t="shared" si="118"/>
        <v/>
      </c>
      <c r="AI677" s="35" t="str">
        <f t="shared" si="119"/>
        <v/>
      </c>
      <c r="AQ677" s="55" t="str">
        <f t="shared" si="120"/>
        <v/>
      </c>
      <c r="AR677" s="55" t="str">
        <f t="shared" si="121"/>
        <v/>
      </c>
      <c r="AS677" s="32">
        <f t="shared" si="122"/>
        <v>0</v>
      </c>
    </row>
    <row r="678" spans="1:45" ht="64.95" customHeight="1" thickBot="1" x14ac:dyDescent="0.35">
      <c r="A678" s="59"/>
      <c r="B678" s="60"/>
      <c r="C678" s="60"/>
      <c r="D678" s="61"/>
      <c r="E678" s="61"/>
      <c r="F678" s="127" t="s">
        <v>86</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6"/>
      <c r="AD678" s="96"/>
      <c r="AE678" s="91" t="str">
        <f t="shared" si="115"/>
        <v/>
      </c>
      <c r="AF678" s="19" t="str">
        <f t="shared" si="116"/>
        <v/>
      </c>
      <c r="AG678" s="47" t="str">
        <f t="shared" si="117"/>
        <v/>
      </c>
      <c r="AH678" s="50" t="str">
        <f t="shared" si="118"/>
        <v/>
      </c>
      <c r="AI678" s="35" t="str">
        <f t="shared" si="119"/>
        <v/>
      </c>
      <c r="AQ678" s="55" t="str">
        <f t="shared" si="120"/>
        <v/>
      </c>
      <c r="AR678" s="55" t="str">
        <f t="shared" si="121"/>
        <v/>
      </c>
      <c r="AS678" s="32">
        <f t="shared" si="122"/>
        <v>0</v>
      </c>
    </row>
    <row r="679" spans="1:45" ht="64.95" customHeight="1" thickBot="1" x14ac:dyDescent="0.35">
      <c r="A679" s="59"/>
      <c r="B679" s="60"/>
      <c r="C679" s="60"/>
      <c r="D679" s="61"/>
      <c r="E679" s="61"/>
      <c r="F679" s="127" t="s">
        <v>86</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6"/>
      <c r="AD679" s="96"/>
      <c r="AE679" s="91" t="str">
        <f t="shared" si="115"/>
        <v/>
      </c>
      <c r="AF679" s="19" t="str">
        <f t="shared" si="116"/>
        <v/>
      </c>
      <c r="AG679" s="47" t="str">
        <f t="shared" si="117"/>
        <v/>
      </c>
      <c r="AH679" s="50" t="str">
        <f t="shared" si="118"/>
        <v/>
      </c>
      <c r="AI679" s="35" t="str">
        <f t="shared" si="119"/>
        <v/>
      </c>
      <c r="AQ679" s="55" t="str">
        <f t="shared" si="120"/>
        <v/>
      </c>
      <c r="AR679" s="55" t="str">
        <f t="shared" si="121"/>
        <v/>
      </c>
      <c r="AS679" s="32">
        <f t="shared" si="122"/>
        <v>0</v>
      </c>
    </row>
    <row r="680" spans="1:45" ht="64.95" customHeight="1" thickBot="1" x14ac:dyDescent="0.35">
      <c r="A680" s="59"/>
      <c r="B680" s="60"/>
      <c r="C680" s="60"/>
      <c r="D680" s="61"/>
      <c r="E680" s="61"/>
      <c r="F680" s="127" t="s">
        <v>86</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6"/>
      <c r="AD680" s="96"/>
      <c r="AE680" s="91" t="str">
        <f t="shared" si="115"/>
        <v/>
      </c>
      <c r="AF680" s="19" t="str">
        <f t="shared" si="116"/>
        <v/>
      </c>
      <c r="AG680" s="47" t="str">
        <f t="shared" si="117"/>
        <v/>
      </c>
      <c r="AH680" s="50" t="str">
        <f t="shared" si="118"/>
        <v/>
      </c>
      <c r="AI680" s="35" t="str">
        <f t="shared" si="119"/>
        <v/>
      </c>
      <c r="AQ680" s="55" t="str">
        <f t="shared" si="120"/>
        <v/>
      </c>
      <c r="AR680" s="55" t="str">
        <f t="shared" si="121"/>
        <v/>
      </c>
      <c r="AS680" s="32">
        <f t="shared" si="122"/>
        <v>0</v>
      </c>
    </row>
    <row r="681" spans="1:45" ht="64.95" customHeight="1" thickBot="1" x14ac:dyDescent="0.35">
      <c r="A681" s="59"/>
      <c r="B681" s="60"/>
      <c r="C681" s="60"/>
      <c r="D681" s="61"/>
      <c r="E681" s="61"/>
      <c r="F681" s="127" t="s">
        <v>86</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6"/>
      <c r="AD681" s="96"/>
      <c r="AE681" s="91" t="str">
        <f t="shared" si="115"/>
        <v/>
      </c>
      <c r="AF681" s="19" t="str">
        <f t="shared" si="116"/>
        <v/>
      </c>
      <c r="AG681" s="47" t="str">
        <f t="shared" si="117"/>
        <v/>
      </c>
      <c r="AH681" s="50" t="str">
        <f t="shared" si="118"/>
        <v/>
      </c>
      <c r="AI681" s="35" t="str">
        <f t="shared" si="119"/>
        <v/>
      </c>
      <c r="AQ681" s="55" t="str">
        <f t="shared" si="120"/>
        <v/>
      </c>
      <c r="AR681" s="55" t="str">
        <f t="shared" si="121"/>
        <v/>
      </c>
      <c r="AS681" s="32">
        <f t="shared" si="122"/>
        <v>0</v>
      </c>
    </row>
    <row r="682" spans="1:45" ht="64.95" customHeight="1" thickBot="1" x14ac:dyDescent="0.35">
      <c r="A682" s="59"/>
      <c r="B682" s="60"/>
      <c r="C682" s="60"/>
      <c r="D682" s="61"/>
      <c r="E682" s="61"/>
      <c r="F682" s="127" t="s">
        <v>86</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6"/>
      <c r="AD682" s="96"/>
      <c r="AE682" s="91" t="str">
        <f t="shared" si="115"/>
        <v/>
      </c>
      <c r="AF682" s="19" t="str">
        <f t="shared" si="116"/>
        <v/>
      </c>
      <c r="AG682" s="47" t="str">
        <f t="shared" si="117"/>
        <v/>
      </c>
      <c r="AH682" s="50" t="str">
        <f t="shared" si="118"/>
        <v/>
      </c>
      <c r="AI682" s="35" t="str">
        <f t="shared" si="119"/>
        <v/>
      </c>
      <c r="AQ682" s="55" t="str">
        <f t="shared" si="120"/>
        <v/>
      </c>
      <c r="AR682" s="55" t="str">
        <f t="shared" si="121"/>
        <v/>
      </c>
      <c r="AS682" s="32">
        <f t="shared" si="122"/>
        <v>0</v>
      </c>
    </row>
    <row r="683" spans="1:45" ht="64.95" customHeight="1" thickBot="1" x14ac:dyDescent="0.35">
      <c r="A683" s="59"/>
      <c r="B683" s="60"/>
      <c r="C683" s="60"/>
      <c r="D683" s="61"/>
      <c r="E683" s="61"/>
      <c r="F683" s="127" t="s">
        <v>86</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6"/>
      <c r="AD683" s="96"/>
      <c r="AE683" s="91" t="str">
        <f t="shared" si="115"/>
        <v/>
      </c>
      <c r="AF683" s="19" t="str">
        <f t="shared" si="116"/>
        <v/>
      </c>
      <c r="AG683" s="47" t="str">
        <f t="shared" si="117"/>
        <v/>
      </c>
      <c r="AH683" s="50" t="str">
        <f t="shared" si="118"/>
        <v/>
      </c>
      <c r="AI683" s="35" t="str">
        <f t="shared" si="119"/>
        <v/>
      </c>
      <c r="AQ683" s="55" t="str">
        <f t="shared" si="120"/>
        <v/>
      </c>
      <c r="AR683" s="55" t="str">
        <f t="shared" si="121"/>
        <v/>
      </c>
      <c r="AS683" s="32">
        <f t="shared" si="122"/>
        <v>0</v>
      </c>
    </row>
    <row r="684" spans="1:45" ht="64.95" customHeight="1" thickBot="1" x14ac:dyDescent="0.35">
      <c r="A684" s="59"/>
      <c r="B684" s="60"/>
      <c r="C684" s="60"/>
      <c r="D684" s="61"/>
      <c r="E684" s="61"/>
      <c r="F684" s="127" t="s">
        <v>86</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6"/>
      <c r="AD684" s="96"/>
      <c r="AE684" s="91" t="str">
        <f t="shared" si="115"/>
        <v/>
      </c>
      <c r="AF684" s="19" t="str">
        <f t="shared" si="116"/>
        <v/>
      </c>
      <c r="AG684" s="47" t="str">
        <f t="shared" si="117"/>
        <v/>
      </c>
      <c r="AH684" s="50" t="str">
        <f t="shared" si="118"/>
        <v/>
      </c>
      <c r="AI684" s="35" t="str">
        <f t="shared" si="119"/>
        <v/>
      </c>
      <c r="AQ684" s="55" t="str">
        <f t="shared" si="120"/>
        <v/>
      </c>
      <c r="AR684" s="55" t="str">
        <f t="shared" si="121"/>
        <v/>
      </c>
      <c r="AS684" s="32">
        <f t="shared" si="122"/>
        <v>0</v>
      </c>
    </row>
    <row r="685" spans="1:45" ht="64.95" customHeight="1" thickBot="1" x14ac:dyDescent="0.35">
      <c r="A685" s="59"/>
      <c r="B685" s="60"/>
      <c r="C685" s="60"/>
      <c r="D685" s="61"/>
      <c r="E685" s="61"/>
      <c r="F685" s="127" t="s">
        <v>86</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6"/>
      <c r="AD685" s="96"/>
      <c r="AE685" s="91" t="str">
        <f t="shared" si="115"/>
        <v/>
      </c>
      <c r="AF685" s="19" t="str">
        <f t="shared" si="116"/>
        <v/>
      </c>
      <c r="AG685" s="47" t="str">
        <f t="shared" si="117"/>
        <v/>
      </c>
      <c r="AH685" s="50" t="str">
        <f t="shared" si="118"/>
        <v/>
      </c>
      <c r="AI685" s="35" t="str">
        <f t="shared" si="119"/>
        <v/>
      </c>
      <c r="AQ685" s="55" t="str">
        <f t="shared" si="120"/>
        <v/>
      </c>
      <c r="AR685" s="55" t="str">
        <f t="shared" si="121"/>
        <v/>
      </c>
      <c r="AS685" s="32">
        <f t="shared" si="122"/>
        <v>0</v>
      </c>
    </row>
    <row r="686" spans="1:45" ht="64.95" customHeight="1" thickBot="1" x14ac:dyDescent="0.35">
      <c r="A686" s="59"/>
      <c r="B686" s="60"/>
      <c r="C686" s="60"/>
      <c r="D686" s="61"/>
      <c r="E686" s="61"/>
      <c r="F686" s="127" t="s">
        <v>86</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6"/>
      <c r="AD686" s="96"/>
      <c r="AE686" s="91" t="str">
        <f t="shared" si="115"/>
        <v/>
      </c>
      <c r="AF686" s="19" t="str">
        <f t="shared" si="116"/>
        <v/>
      </c>
      <c r="AG686" s="47" t="str">
        <f t="shared" si="117"/>
        <v/>
      </c>
      <c r="AH686" s="50" t="str">
        <f t="shared" si="118"/>
        <v/>
      </c>
      <c r="AI686" s="35" t="str">
        <f t="shared" si="119"/>
        <v/>
      </c>
      <c r="AQ686" s="55" t="str">
        <f t="shared" si="120"/>
        <v/>
      </c>
      <c r="AR686" s="55" t="str">
        <f t="shared" si="121"/>
        <v/>
      </c>
      <c r="AS686" s="32">
        <f t="shared" si="122"/>
        <v>0</v>
      </c>
    </row>
    <row r="687" spans="1:45" ht="64.95" customHeight="1" thickBot="1" x14ac:dyDescent="0.35">
      <c r="A687" s="59"/>
      <c r="B687" s="60"/>
      <c r="C687" s="60"/>
      <c r="D687" s="61"/>
      <c r="E687" s="61"/>
      <c r="F687" s="127" t="s">
        <v>86</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6"/>
      <c r="AD687" s="96"/>
      <c r="AE687" s="91" t="str">
        <f t="shared" si="115"/>
        <v/>
      </c>
      <c r="AF687" s="19" t="str">
        <f t="shared" si="116"/>
        <v/>
      </c>
      <c r="AG687" s="47" t="str">
        <f t="shared" si="117"/>
        <v/>
      </c>
      <c r="AH687" s="50" t="str">
        <f t="shared" si="118"/>
        <v/>
      </c>
      <c r="AI687" s="35" t="str">
        <f t="shared" si="119"/>
        <v/>
      </c>
      <c r="AQ687" s="55" t="str">
        <f t="shared" si="120"/>
        <v/>
      </c>
      <c r="AR687" s="55" t="str">
        <f t="shared" si="121"/>
        <v/>
      </c>
      <c r="AS687" s="32">
        <f t="shared" si="122"/>
        <v>0</v>
      </c>
    </row>
    <row r="688" spans="1:45" ht="64.95" customHeight="1" thickBot="1" x14ac:dyDescent="0.35">
      <c r="A688" s="59"/>
      <c r="B688" s="60"/>
      <c r="C688" s="60"/>
      <c r="D688" s="61"/>
      <c r="E688" s="61"/>
      <c r="F688" s="127" t="s">
        <v>86</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6"/>
      <c r="AD688" s="96"/>
      <c r="AE688" s="91" t="str">
        <f t="shared" si="115"/>
        <v/>
      </c>
      <c r="AF688" s="19" t="str">
        <f t="shared" si="116"/>
        <v/>
      </c>
      <c r="AG688" s="47" t="str">
        <f t="shared" si="117"/>
        <v/>
      </c>
      <c r="AH688" s="50" t="str">
        <f t="shared" si="118"/>
        <v/>
      </c>
      <c r="AI688" s="35" t="str">
        <f t="shared" si="119"/>
        <v/>
      </c>
      <c r="AQ688" s="55" t="str">
        <f t="shared" si="120"/>
        <v/>
      </c>
      <c r="AR688" s="55" t="str">
        <f t="shared" si="121"/>
        <v/>
      </c>
      <c r="AS688" s="32">
        <f t="shared" si="122"/>
        <v>0</v>
      </c>
    </row>
    <row r="689" spans="1:45" ht="64.95" customHeight="1" thickBot="1" x14ac:dyDescent="0.35">
      <c r="A689" s="59"/>
      <c r="B689" s="60"/>
      <c r="C689" s="60"/>
      <c r="D689" s="61"/>
      <c r="E689" s="61"/>
      <c r="F689" s="127" t="s">
        <v>86</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6"/>
      <c r="AD689" s="96"/>
      <c r="AE689" s="91" t="str">
        <f t="shared" si="115"/>
        <v/>
      </c>
      <c r="AF689" s="19" t="str">
        <f t="shared" si="116"/>
        <v/>
      </c>
      <c r="AG689" s="47" t="str">
        <f t="shared" si="117"/>
        <v/>
      </c>
      <c r="AH689" s="50" t="str">
        <f t="shared" si="118"/>
        <v/>
      </c>
      <c r="AI689" s="35" t="str">
        <f t="shared" si="119"/>
        <v/>
      </c>
      <c r="AQ689" s="55" t="str">
        <f t="shared" si="120"/>
        <v/>
      </c>
      <c r="AR689" s="55" t="str">
        <f t="shared" si="121"/>
        <v/>
      </c>
      <c r="AS689" s="32">
        <f t="shared" si="122"/>
        <v>0</v>
      </c>
    </row>
    <row r="690" spans="1:45" ht="64.95" customHeight="1" thickBot="1" x14ac:dyDescent="0.35">
      <c r="A690" s="59"/>
      <c r="B690" s="60"/>
      <c r="C690" s="60"/>
      <c r="D690" s="61"/>
      <c r="E690" s="61"/>
      <c r="F690" s="127" t="s">
        <v>86</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6"/>
      <c r="AD690" s="96"/>
      <c r="AE690" s="91" t="str">
        <f t="shared" si="115"/>
        <v/>
      </c>
      <c r="AF690" s="19" t="str">
        <f t="shared" si="116"/>
        <v/>
      </c>
      <c r="AG690" s="47" t="str">
        <f t="shared" si="117"/>
        <v/>
      </c>
      <c r="AH690" s="50" t="str">
        <f t="shared" si="118"/>
        <v/>
      </c>
      <c r="AI690" s="35" t="str">
        <f t="shared" si="119"/>
        <v/>
      </c>
      <c r="AQ690" s="55" t="str">
        <f t="shared" si="120"/>
        <v/>
      </c>
      <c r="AR690" s="55" t="str">
        <f t="shared" si="121"/>
        <v/>
      </c>
      <c r="AS690" s="32">
        <f t="shared" si="122"/>
        <v>0</v>
      </c>
    </row>
    <row r="691" spans="1:45" ht="64.95" customHeight="1" thickBot="1" x14ac:dyDescent="0.35">
      <c r="A691" s="59"/>
      <c r="B691" s="60"/>
      <c r="C691" s="60"/>
      <c r="D691" s="61"/>
      <c r="E691" s="61"/>
      <c r="F691" s="127" t="s">
        <v>86</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6"/>
      <c r="AD691" s="96"/>
      <c r="AE691" s="91" t="str">
        <f t="shared" si="115"/>
        <v/>
      </c>
      <c r="AF691" s="19" t="str">
        <f t="shared" si="116"/>
        <v/>
      </c>
      <c r="AG691" s="47" t="str">
        <f t="shared" si="117"/>
        <v/>
      </c>
      <c r="AH691" s="50" t="str">
        <f t="shared" si="118"/>
        <v/>
      </c>
      <c r="AI691" s="35" t="str">
        <f t="shared" si="119"/>
        <v/>
      </c>
      <c r="AQ691" s="55" t="str">
        <f t="shared" si="120"/>
        <v/>
      </c>
      <c r="AR691" s="55" t="str">
        <f t="shared" si="121"/>
        <v/>
      </c>
      <c r="AS691" s="32">
        <f t="shared" si="122"/>
        <v>0</v>
      </c>
    </row>
    <row r="692" spans="1:45" ht="64.95" customHeight="1" thickBot="1" x14ac:dyDescent="0.35">
      <c r="A692" s="59"/>
      <c r="B692" s="60"/>
      <c r="C692" s="60"/>
      <c r="D692" s="61"/>
      <c r="E692" s="61"/>
      <c r="F692" s="127" t="s">
        <v>86</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6"/>
      <c r="AD692" s="96"/>
      <c r="AE692" s="91" t="str">
        <f t="shared" si="115"/>
        <v/>
      </c>
      <c r="AF692" s="19" t="str">
        <f t="shared" si="116"/>
        <v/>
      </c>
      <c r="AG692" s="47" t="str">
        <f t="shared" si="117"/>
        <v/>
      </c>
      <c r="AH692" s="50" t="str">
        <f t="shared" si="118"/>
        <v/>
      </c>
      <c r="AI692" s="35" t="str">
        <f t="shared" si="119"/>
        <v/>
      </c>
      <c r="AQ692" s="55" t="str">
        <f t="shared" si="120"/>
        <v/>
      </c>
      <c r="AR692" s="55" t="str">
        <f t="shared" si="121"/>
        <v/>
      </c>
      <c r="AS692" s="32">
        <f t="shared" si="122"/>
        <v>0</v>
      </c>
    </row>
    <row r="693" spans="1:45" ht="64.95" customHeight="1" thickBot="1" x14ac:dyDescent="0.35">
      <c r="A693" s="59"/>
      <c r="B693" s="60"/>
      <c r="C693" s="60"/>
      <c r="D693" s="61"/>
      <c r="E693" s="61"/>
      <c r="F693" s="127" t="s">
        <v>86</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6"/>
      <c r="AD693" s="96"/>
      <c r="AE693" s="91" t="str">
        <f t="shared" si="115"/>
        <v/>
      </c>
      <c r="AF693" s="19" t="str">
        <f t="shared" si="116"/>
        <v/>
      </c>
      <c r="AG693" s="47" t="str">
        <f t="shared" si="117"/>
        <v/>
      </c>
      <c r="AH693" s="50" t="str">
        <f t="shared" si="118"/>
        <v/>
      </c>
      <c r="AI693" s="35" t="str">
        <f t="shared" si="119"/>
        <v/>
      </c>
      <c r="AQ693" s="55" t="str">
        <f t="shared" si="120"/>
        <v/>
      </c>
      <c r="AR693" s="55" t="str">
        <f t="shared" si="121"/>
        <v/>
      </c>
      <c r="AS693" s="32">
        <f t="shared" si="122"/>
        <v>0</v>
      </c>
    </row>
    <row r="694" spans="1:45" ht="64.95" customHeight="1" thickBot="1" x14ac:dyDescent="0.35">
      <c r="A694" s="59"/>
      <c r="B694" s="60"/>
      <c r="C694" s="60"/>
      <c r="D694" s="61"/>
      <c r="E694" s="61"/>
      <c r="F694" s="127" t="s">
        <v>86</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6"/>
      <c r="AD694" s="96"/>
      <c r="AE694" s="91" t="str">
        <f t="shared" si="115"/>
        <v/>
      </c>
      <c r="AF694" s="19" t="str">
        <f t="shared" si="116"/>
        <v/>
      </c>
      <c r="AG694" s="47" t="str">
        <f t="shared" si="117"/>
        <v/>
      </c>
      <c r="AH694" s="50" t="str">
        <f t="shared" si="118"/>
        <v/>
      </c>
      <c r="AI694" s="35" t="str">
        <f t="shared" si="119"/>
        <v/>
      </c>
      <c r="AQ694" s="55" t="str">
        <f t="shared" si="120"/>
        <v/>
      </c>
      <c r="AR694" s="55" t="str">
        <f t="shared" si="121"/>
        <v/>
      </c>
      <c r="AS694" s="32">
        <f t="shared" si="122"/>
        <v>0</v>
      </c>
    </row>
    <row r="695" spans="1:45" ht="64.95" customHeight="1" thickBot="1" x14ac:dyDescent="0.35">
      <c r="A695" s="59"/>
      <c r="B695" s="60"/>
      <c r="C695" s="60"/>
      <c r="D695" s="61"/>
      <c r="E695" s="61"/>
      <c r="F695" s="127" t="s">
        <v>86</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6"/>
      <c r="AD695" s="96"/>
      <c r="AE695" s="91" t="str">
        <f t="shared" si="115"/>
        <v/>
      </c>
      <c r="AF695" s="19" t="str">
        <f t="shared" si="116"/>
        <v/>
      </c>
      <c r="AG695" s="47" t="str">
        <f t="shared" si="117"/>
        <v/>
      </c>
      <c r="AH695" s="50" t="str">
        <f t="shared" si="118"/>
        <v/>
      </c>
      <c r="AI695" s="35" t="str">
        <f t="shared" si="119"/>
        <v/>
      </c>
      <c r="AQ695" s="55" t="str">
        <f t="shared" si="120"/>
        <v/>
      </c>
      <c r="AR695" s="55" t="str">
        <f t="shared" si="121"/>
        <v/>
      </c>
      <c r="AS695" s="32">
        <f t="shared" si="122"/>
        <v>0</v>
      </c>
    </row>
    <row r="696" spans="1:45" ht="64.95" customHeight="1" thickBot="1" x14ac:dyDescent="0.35">
      <c r="A696" s="59"/>
      <c r="B696" s="60"/>
      <c r="C696" s="60"/>
      <c r="D696" s="61"/>
      <c r="E696" s="61"/>
      <c r="F696" s="127" t="s">
        <v>86</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6"/>
      <c r="AD696" s="96"/>
      <c r="AE696" s="91" t="str">
        <f t="shared" si="115"/>
        <v/>
      </c>
      <c r="AF696" s="19" t="str">
        <f t="shared" si="116"/>
        <v/>
      </c>
      <c r="AG696" s="47" t="str">
        <f t="shared" si="117"/>
        <v/>
      </c>
      <c r="AH696" s="50" t="str">
        <f t="shared" si="118"/>
        <v/>
      </c>
      <c r="AI696" s="35" t="str">
        <f t="shared" si="119"/>
        <v/>
      </c>
      <c r="AQ696" s="55" t="str">
        <f t="shared" si="120"/>
        <v/>
      </c>
      <c r="AR696" s="55" t="str">
        <f t="shared" si="121"/>
        <v/>
      </c>
      <c r="AS696" s="32">
        <f t="shared" si="122"/>
        <v>0</v>
      </c>
    </row>
    <row r="697" spans="1:45" ht="64.95" customHeight="1" thickBot="1" x14ac:dyDescent="0.35">
      <c r="A697" s="59"/>
      <c r="B697" s="60"/>
      <c r="C697" s="60"/>
      <c r="D697" s="61"/>
      <c r="E697" s="61"/>
      <c r="F697" s="127" t="s">
        <v>86</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6"/>
      <c r="AD697" s="96"/>
      <c r="AE697" s="91" t="str">
        <f t="shared" si="115"/>
        <v/>
      </c>
      <c r="AF697" s="19" t="str">
        <f t="shared" si="116"/>
        <v/>
      </c>
      <c r="AG697" s="47" t="str">
        <f t="shared" si="117"/>
        <v/>
      </c>
      <c r="AH697" s="50" t="str">
        <f t="shared" si="118"/>
        <v/>
      </c>
      <c r="AI697" s="35" t="str">
        <f t="shared" si="119"/>
        <v/>
      </c>
      <c r="AQ697" s="55" t="str">
        <f t="shared" si="120"/>
        <v/>
      </c>
      <c r="AR697" s="55" t="str">
        <f t="shared" si="121"/>
        <v/>
      </c>
      <c r="AS697" s="32">
        <f t="shared" si="122"/>
        <v>0</v>
      </c>
    </row>
    <row r="698" spans="1:45" ht="64.95" customHeight="1" thickBot="1" x14ac:dyDescent="0.35">
      <c r="A698" s="59"/>
      <c r="B698" s="60"/>
      <c r="C698" s="60"/>
      <c r="D698" s="61"/>
      <c r="E698" s="61"/>
      <c r="F698" s="127" t="s">
        <v>86</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6"/>
      <c r="AD698" s="96"/>
      <c r="AE698" s="91" t="str">
        <f t="shared" si="115"/>
        <v/>
      </c>
      <c r="AF698" s="19" t="str">
        <f t="shared" si="116"/>
        <v/>
      </c>
      <c r="AG698" s="47" t="str">
        <f t="shared" si="117"/>
        <v/>
      </c>
      <c r="AH698" s="50" t="str">
        <f t="shared" si="118"/>
        <v/>
      </c>
      <c r="AI698" s="35" t="str">
        <f t="shared" si="119"/>
        <v/>
      </c>
      <c r="AQ698" s="55" t="str">
        <f t="shared" si="120"/>
        <v/>
      </c>
      <c r="AR698" s="55" t="str">
        <f t="shared" si="121"/>
        <v/>
      </c>
      <c r="AS698" s="32">
        <f t="shared" si="122"/>
        <v>0</v>
      </c>
    </row>
    <row r="699" spans="1:45" ht="64.95" customHeight="1" thickBot="1" x14ac:dyDescent="0.35">
      <c r="A699" s="59"/>
      <c r="B699" s="60"/>
      <c r="C699" s="60"/>
      <c r="D699" s="61"/>
      <c r="E699" s="61"/>
      <c r="F699" s="127" t="s">
        <v>86</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6"/>
      <c r="AD699" s="96"/>
      <c r="AE699" s="91" t="str">
        <f t="shared" si="115"/>
        <v/>
      </c>
      <c r="AF699" s="19" t="str">
        <f t="shared" si="116"/>
        <v/>
      </c>
      <c r="AG699" s="47" t="str">
        <f t="shared" si="117"/>
        <v/>
      </c>
      <c r="AH699" s="50" t="str">
        <f t="shared" si="118"/>
        <v/>
      </c>
      <c r="AI699" s="35" t="str">
        <f t="shared" si="119"/>
        <v/>
      </c>
      <c r="AQ699" s="55" t="str">
        <f t="shared" si="120"/>
        <v/>
      </c>
      <c r="AR699" s="55" t="str">
        <f t="shared" si="121"/>
        <v/>
      </c>
      <c r="AS699" s="32">
        <f t="shared" si="122"/>
        <v>0</v>
      </c>
    </row>
    <row r="700" spans="1:45" ht="64.95" customHeight="1" thickBot="1" x14ac:dyDescent="0.35">
      <c r="A700" s="59"/>
      <c r="B700" s="60"/>
      <c r="C700" s="60"/>
      <c r="D700" s="61"/>
      <c r="E700" s="61"/>
      <c r="F700" s="127" t="s">
        <v>86</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6"/>
      <c r="AD700" s="96"/>
      <c r="AE700" s="91" t="str">
        <f t="shared" si="115"/>
        <v/>
      </c>
      <c r="AF700" s="19" t="str">
        <f t="shared" si="116"/>
        <v/>
      </c>
      <c r="AG700" s="47" t="str">
        <f t="shared" si="117"/>
        <v/>
      </c>
      <c r="AH700" s="50" t="str">
        <f t="shared" si="118"/>
        <v/>
      </c>
      <c r="AI700" s="35" t="str">
        <f t="shared" si="119"/>
        <v/>
      </c>
      <c r="AQ700" s="55" t="str">
        <f t="shared" si="120"/>
        <v/>
      </c>
      <c r="AR700" s="55" t="str">
        <f t="shared" si="121"/>
        <v/>
      </c>
      <c r="AS700" s="32">
        <f t="shared" si="122"/>
        <v>0</v>
      </c>
    </row>
    <row r="701" spans="1:45" ht="64.95" customHeight="1" thickBot="1" x14ac:dyDescent="0.35">
      <c r="A701" s="59"/>
      <c r="B701" s="60"/>
      <c r="C701" s="60"/>
      <c r="D701" s="61"/>
      <c r="E701" s="61"/>
      <c r="F701" s="127" t="s">
        <v>86</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6"/>
      <c r="AD701" s="96"/>
      <c r="AE701" s="91" t="str">
        <f t="shared" si="115"/>
        <v/>
      </c>
      <c r="AF701" s="19" t="str">
        <f t="shared" si="116"/>
        <v/>
      </c>
      <c r="AG701" s="47" t="str">
        <f t="shared" si="117"/>
        <v/>
      </c>
      <c r="AH701" s="50" t="str">
        <f t="shared" si="118"/>
        <v/>
      </c>
      <c r="AI701" s="35" t="str">
        <f t="shared" si="119"/>
        <v/>
      </c>
      <c r="AQ701" s="55" t="str">
        <f t="shared" si="120"/>
        <v/>
      </c>
      <c r="AR701" s="55" t="str">
        <f t="shared" si="121"/>
        <v/>
      </c>
      <c r="AS701" s="32">
        <f t="shared" si="122"/>
        <v>0</v>
      </c>
    </row>
    <row r="702" spans="1:45" ht="64.95" customHeight="1" thickBot="1" x14ac:dyDescent="0.35">
      <c r="A702" s="59"/>
      <c r="B702" s="60"/>
      <c r="C702" s="60"/>
      <c r="D702" s="61"/>
      <c r="E702" s="61"/>
      <c r="F702" s="127" t="s">
        <v>86</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6"/>
      <c r="AD702" s="96"/>
      <c r="AE702" s="91" t="str">
        <f t="shared" si="115"/>
        <v/>
      </c>
      <c r="AF702" s="19" t="str">
        <f t="shared" si="116"/>
        <v/>
      </c>
      <c r="AG702" s="47" t="str">
        <f t="shared" si="117"/>
        <v/>
      </c>
      <c r="AH702" s="50" t="str">
        <f t="shared" si="118"/>
        <v/>
      </c>
      <c r="AI702" s="35" t="str">
        <f t="shared" si="119"/>
        <v/>
      </c>
      <c r="AQ702" s="55" t="str">
        <f t="shared" si="120"/>
        <v/>
      </c>
      <c r="AR702" s="55" t="str">
        <f t="shared" si="121"/>
        <v/>
      </c>
      <c r="AS702" s="32">
        <f t="shared" si="122"/>
        <v>0</v>
      </c>
    </row>
    <row r="703" spans="1:45" ht="64.95" customHeight="1" thickBot="1" x14ac:dyDescent="0.35">
      <c r="A703" s="59"/>
      <c r="B703" s="60"/>
      <c r="C703" s="60"/>
      <c r="D703" s="61"/>
      <c r="E703" s="61"/>
      <c r="F703" s="127" t="s">
        <v>86</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6"/>
      <c r="AD703" s="96"/>
      <c r="AE703" s="91" t="str">
        <f t="shared" si="115"/>
        <v/>
      </c>
      <c r="AF703" s="19" t="str">
        <f t="shared" si="116"/>
        <v/>
      </c>
      <c r="AG703" s="47" t="str">
        <f t="shared" si="117"/>
        <v/>
      </c>
      <c r="AH703" s="50" t="str">
        <f t="shared" si="118"/>
        <v/>
      </c>
      <c r="AI703" s="35" t="str">
        <f t="shared" si="119"/>
        <v/>
      </c>
      <c r="AQ703" s="55" t="str">
        <f t="shared" si="120"/>
        <v/>
      </c>
      <c r="AR703" s="55" t="str">
        <f t="shared" si="121"/>
        <v/>
      </c>
      <c r="AS703" s="32">
        <f t="shared" si="122"/>
        <v>0</v>
      </c>
    </row>
    <row r="704" spans="1:45" ht="64.95" customHeight="1" thickBot="1" x14ac:dyDescent="0.35">
      <c r="A704" s="59"/>
      <c r="B704" s="60"/>
      <c r="C704" s="60"/>
      <c r="D704" s="61"/>
      <c r="E704" s="61"/>
      <c r="F704" s="127" t="s">
        <v>86</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6"/>
      <c r="AD704" s="96"/>
      <c r="AE704" s="91" t="str">
        <f t="shared" si="115"/>
        <v/>
      </c>
      <c r="AF704" s="19" t="str">
        <f t="shared" si="116"/>
        <v/>
      </c>
      <c r="AG704" s="47" t="str">
        <f t="shared" si="117"/>
        <v/>
      </c>
      <c r="AH704" s="50" t="str">
        <f t="shared" si="118"/>
        <v/>
      </c>
      <c r="AI704" s="35" t="str">
        <f t="shared" si="119"/>
        <v/>
      </c>
      <c r="AQ704" s="55" t="str">
        <f t="shared" si="120"/>
        <v/>
      </c>
      <c r="AR704" s="55" t="str">
        <f t="shared" si="121"/>
        <v/>
      </c>
      <c r="AS704" s="32">
        <f t="shared" si="122"/>
        <v>0</v>
      </c>
    </row>
    <row r="705" spans="1:45" ht="64.95" customHeight="1" thickBot="1" x14ac:dyDescent="0.35">
      <c r="A705" s="59"/>
      <c r="B705" s="60"/>
      <c r="C705" s="60"/>
      <c r="D705" s="61"/>
      <c r="E705" s="61"/>
      <c r="F705" s="127" t="s">
        <v>86</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6"/>
      <c r="AD705" s="96"/>
      <c r="AE705" s="91" t="str">
        <f t="shared" si="115"/>
        <v/>
      </c>
      <c r="AF705" s="19" t="str">
        <f t="shared" si="116"/>
        <v/>
      </c>
      <c r="AG705" s="47" t="str">
        <f t="shared" si="117"/>
        <v/>
      </c>
      <c r="AH705" s="50" t="str">
        <f t="shared" si="118"/>
        <v/>
      </c>
      <c r="AI705" s="35" t="str">
        <f t="shared" si="119"/>
        <v/>
      </c>
      <c r="AQ705" s="55" t="str">
        <f t="shared" si="120"/>
        <v/>
      </c>
      <c r="AR705" s="55" t="str">
        <f t="shared" si="121"/>
        <v/>
      </c>
      <c r="AS705" s="32">
        <f t="shared" si="122"/>
        <v>0</v>
      </c>
    </row>
    <row r="706" spans="1:45" ht="64.95" customHeight="1" thickBot="1" x14ac:dyDescent="0.35">
      <c r="A706" s="59"/>
      <c r="B706" s="60"/>
      <c r="C706" s="60"/>
      <c r="D706" s="61"/>
      <c r="E706" s="61"/>
      <c r="F706" s="127" t="s">
        <v>86</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6"/>
      <c r="AD706" s="96"/>
      <c r="AE706" s="91" t="str">
        <f t="shared" si="115"/>
        <v/>
      </c>
      <c r="AF706" s="19" t="str">
        <f t="shared" si="116"/>
        <v/>
      </c>
      <c r="AG706" s="47" t="str">
        <f t="shared" si="117"/>
        <v/>
      </c>
      <c r="AH706" s="50" t="str">
        <f t="shared" si="118"/>
        <v/>
      </c>
      <c r="AI706" s="35" t="str">
        <f t="shared" si="119"/>
        <v/>
      </c>
      <c r="AQ706" s="55" t="str">
        <f t="shared" si="120"/>
        <v/>
      </c>
      <c r="AR706" s="55" t="str">
        <f t="shared" si="121"/>
        <v/>
      </c>
      <c r="AS706" s="32">
        <f t="shared" si="122"/>
        <v>0</v>
      </c>
    </row>
    <row r="707" spans="1:45" ht="64.95" customHeight="1" thickBot="1" x14ac:dyDescent="0.35">
      <c r="A707" s="59"/>
      <c r="B707" s="60"/>
      <c r="C707" s="60"/>
      <c r="D707" s="61"/>
      <c r="E707" s="61"/>
      <c r="F707" s="127" t="s">
        <v>86</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6"/>
      <c r="AD707" s="96"/>
      <c r="AE707" s="91" t="str">
        <f t="shared" si="115"/>
        <v/>
      </c>
      <c r="AF707" s="19" t="str">
        <f t="shared" si="116"/>
        <v/>
      </c>
      <c r="AG707" s="47" t="str">
        <f t="shared" si="117"/>
        <v/>
      </c>
      <c r="AH707" s="50" t="str">
        <f t="shared" si="118"/>
        <v/>
      </c>
      <c r="AI707" s="35" t="str">
        <f t="shared" si="119"/>
        <v/>
      </c>
      <c r="AQ707" s="55" t="str">
        <f t="shared" si="120"/>
        <v/>
      </c>
      <c r="AR707" s="55" t="str">
        <f t="shared" si="121"/>
        <v/>
      </c>
      <c r="AS707" s="32">
        <f t="shared" si="122"/>
        <v>0</v>
      </c>
    </row>
    <row r="708" spans="1:45" ht="64.95" customHeight="1" thickBot="1" x14ac:dyDescent="0.35">
      <c r="A708" s="59"/>
      <c r="B708" s="60"/>
      <c r="C708" s="60"/>
      <c r="D708" s="61"/>
      <c r="E708" s="61"/>
      <c r="F708" s="127" t="s">
        <v>86</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6"/>
      <c r="AD708" s="96"/>
      <c r="AE708" s="91" t="str">
        <f t="shared" si="115"/>
        <v/>
      </c>
      <c r="AF708" s="19" t="str">
        <f t="shared" si="116"/>
        <v/>
      </c>
      <c r="AG708" s="47" t="str">
        <f t="shared" si="117"/>
        <v/>
      </c>
      <c r="AH708" s="50" t="str">
        <f t="shared" si="118"/>
        <v/>
      </c>
      <c r="AI708" s="35" t="str">
        <f t="shared" si="119"/>
        <v/>
      </c>
      <c r="AQ708" s="55" t="str">
        <f t="shared" si="120"/>
        <v/>
      </c>
      <c r="AR708" s="55" t="str">
        <f t="shared" si="121"/>
        <v/>
      </c>
      <c r="AS708" s="32">
        <f t="shared" si="122"/>
        <v>0</v>
      </c>
    </row>
    <row r="709" spans="1:45" ht="64.95" customHeight="1" thickBot="1" x14ac:dyDescent="0.35">
      <c r="A709" s="59"/>
      <c r="B709" s="60"/>
      <c r="C709" s="60"/>
      <c r="D709" s="61"/>
      <c r="E709" s="61"/>
      <c r="F709" s="127" t="s">
        <v>86</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6"/>
      <c r="AD709" s="96"/>
      <c r="AE709" s="91" t="str">
        <f t="shared" si="115"/>
        <v/>
      </c>
      <c r="AF709" s="19" t="str">
        <f t="shared" si="116"/>
        <v/>
      </c>
      <c r="AG709" s="47" t="str">
        <f t="shared" si="117"/>
        <v/>
      </c>
      <c r="AH709" s="50" t="str">
        <f t="shared" si="118"/>
        <v/>
      </c>
      <c r="AI709" s="35" t="str">
        <f t="shared" si="119"/>
        <v/>
      </c>
      <c r="AQ709" s="55" t="str">
        <f t="shared" si="120"/>
        <v/>
      </c>
      <c r="AR709" s="55" t="str">
        <f t="shared" si="121"/>
        <v/>
      </c>
      <c r="AS709" s="32">
        <f t="shared" si="122"/>
        <v>0</v>
      </c>
    </row>
    <row r="710" spans="1:45" ht="64.95" customHeight="1" thickBot="1" x14ac:dyDescent="0.35">
      <c r="A710" s="59"/>
      <c r="B710" s="60"/>
      <c r="C710" s="60"/>
      <c r="D710" s="61"/>
      <c r="E710" s="61"/>
      <c r="F710" s="127" t="s">
        <v>86</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6"/>
      <c r="AD710" s="96"/>
      <c r="AE710" s="91" t="str">
        <f t="shared" si="115"/>
        <v/>
      </c>
      <c r="AF710" s="19" t="str">
        <f t="shared" si="116"/>
        <v/>
      </c>
      <c r="AG710" s="47" t="str">
        <f t="shared" si="117"/>
        <v/>
      </c>
      <c r="AH710" s="50" t="str">
        <f t="shared" si="118"/>
        <v/>
      </c>
      <c r="AI710" s="35" t="str">
        <f t="shared" si="119"/>
        <v/>
      </c>
      <c r="AQ710" s="55" t="str">
        <f t="shared" si="120"/>
        <v/>
      </c>
      <c r="AR710" s="55" t="str">
        <f t="shared" si="121"/>
        <v/>
      </c>
      <c r="AS710" s="32">
        <f t="shared" si="122"/>
        <v>0</v>
      </c>
    </row>
    <row r="711" spans="1:45" ht="64.95" customHeight="1" thickBot="1" x14ac:dyDescent="0.35">
      <c r="A711" s="59"/>
      <c r="B711" s="60"/>
      <c r="C711" s="60"/>
      <c r="D711" s="61"/>
      <c r="E711" s="61"/>
      <c r="F711" s="127" t="s">
        <v>86</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6"/>
      <c r="AD711" s="96"/>
      <c r="AE711" s="91" t="str">
        <f t="shared" si="115"/>
        <v/>
      </c>
      <c r="AF711" s="19" t="str">
        <f t="shared" si="116"/>
        <v/>
      </c>
      <c r="AG711" s="47" t="str">
        <f t="shared" si="117"/>
        <v/>
      </c>
      <c r="AH711" s="50" t="str">
        <f t="shared" si="118"/>
        <v/>
      </c>
      <c r="AI711" s="35" t="str">
        <f t="shared" si="119"/>
        <v/>
      </c>
      <c r="AQ711" s="55" t="str">
        <f t="shared" si="120"/>
        <v/>
      </c>
      <c r="AR711" s="55" t="str">
        <f t="shared" si="121"/>
        <v/>
      </c>
      <c r="AS711" s="32">
        <f t="shared" si="122"/>
        <v>0</v>
      </c>
    </row>
    <row r="712" spans="1:45" ht="64.95" customHeight="1" thickBot="1" x14ac:dyDescent="0.35">
      <c r="A712" s="59"/>
      <c r="B712" s="60"/>
      <c r="C712" s="60"/>
      <c r="D712" s="61"/>
      <c r="E712" s="61"/>
      <c r="F712" s="127" t="s">
        <v>86</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6"/>
      <c r="AD712" s="96"/>
      <c r="AE712" s="91" t="str">
        <f t="shared" si="115"/>
        <v/>
      </c>
      <c r="AF712" s="19" t="str">
        <f t="shared" si="116"/>
        <v/>
      </c>
      <c r="AG712" s="47" t="str">
        <f t="shared" si="117"/>
        <v/>
      </c>
      <c r="AH712" s="50" t="str">
        <f t="shared" si="118"/>
        <v/>
      </c>
      <c r="AI712" s="35" t="str">
        <f t="shared" si="119"/>
        <v/>
      </c>
      <c r="AQ712" s="55" t="str">
        <f t="shared" si="120"/>
        <v/>
      </c>
      <c r="AR712" s="55" t="str">
        <f t="shared" si="121"/>
        <v/>
      </c>
      <c r="AS712" s="32">
        <f t="shared" si="122"/>
        <v>0</v>
      </c>
    </row>
    <row r="713" spans="1:45" ht="64.95" customHeight="1" thickBot="1" x14ac:dyDescent="0.35">
      <c r="A713" s="59"/>
      <c r="B713" s="60"/>
      <c r="C713" s="60"/>
      <c r="D713" s="61"/>
      <c r="E713" s="61"/>
      <c r="F713" s="127" t="s">
        <v>86</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6"/>
      <c r="AD713" s="96"/>
      <c r="AE713" s="91" t="str">
        <f t="shared" si="115"/>
        <v/>
      </c>
      <c r="AF713" s="19" t="str">
        <f t="shared" si="116"/>
        <v/>
      </c>
      <c r="AG713" s="47" t="str">
        <f t="shared" si="117"/>
        <v/>
      </c>
      <c r="AH713" s="50" t="str">
        <f t="shared" si="118"/>
        <v/>
      </c>
      <c r="AI713" s="35" t="str">
        <f t="shared" si="119"/>
        <v/>
      </c>
      <c r="AQ713" s="55" t="str">
        <f t="shared" si="120"/>
        <v/>
      </c>
      <c r="AR713" s="55" t="str">
        <f t="shared" si="121"/>
        <v/>
      </c>
      <c r="AS713" s="32">
        <f t="shared" si="122"/>
        <v>0</v>
      </c>
    </row>
    <row r="714" spans="1:45" ht="64.95" customHeight="1" thickBot="1" x14ac:dyDescent="0.35">
      <c r="A714" s="59"/>
      <c r="B714" s="60"/>
      <c r="C714" s="60"/>
      <c r="D714" s="61"/>
      <c r="E714" s="61"/>
      <c r="F714" s="127" t="s">
        <v>86</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6"/>
      <c r="AD714" s="96"/>
      <c r="AE714" s="91" t="str">
        <f t="shared" si="115"/>
        <v/>
      </c>
      <c r="AF714" s="19" t="str">
        <f t="shared" si="116"/>
        <v/>
      </c>
      <c r="AG714" s="47" t="str">
        <f t="shared" si="117"/>
        <v/>
      </c>
      <c r="AH714" s="50" t="str">
        <f t="shared" si="118"/>
        <v/>
      </c>
      <c r="AI714" s="35" t="str">
        <f t="shared" si="119"/>
        <v/>
      </c>
      <c r="AQ714" s="55" t="str">
        <f t="shared" si="120"/>
        <v/>
      </c>
      <c r="AR714" s="55" t="str">
        <f t="shared" si="121"/>
        <v/>
      </c>
      <c r="AS714" s="32">
        <f t="shared" si="122"/>
        <v>0</v>
      </c>
    </row>
    <row r="715" spans="1:45" ht="64.95" customHeight="1" thickBot="1" x14ac:dyDescent="0.35">
      <c r="A715" s="59"/>
      <c r="B715" s="60"/>
      <c r="C715" s="60"/>
      <c r="D715" s="61"/>
      <c r="E715" s="61"/>
      <c r="F715" s="127" t="s">
        <v>86</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6"/>
      <c r="AD715" s="96"/>
      <c r="AE715" s="91" t="str">
        <f t="shared" si="115"/>
        <v/>
      </c>
      <c r="AF715" s="19" t="str">
        <f t="shared" si="116"/>
        <v/>
      </c>
      <c r="AG715" s="47" t="str">
        <f t="shared" si="117"/>
        <v/>
      </c>
      <c r="AH715" s="50" t="str">
        <f t="shared" si="118"/>
        <v/>
      </c>
      <c r="AI715" s="35" t="str">
        <f t="shared" si="119"/>
        <v/>
      </c>
      <c r="AQ715" s="55" t="str">
        <f t="shared" si="120"/>
        <v/>
      </c>
      <c r="AR715" s="55" t="str">
        <f t="shared" si="121"/>
        <v/>
      </c>
      <c r="AS715" s="32">
        <f t="shared" si="122"/>
        <v>0</v>
      </c>
    </row>
    <row r="716" spans="1:45" ht="64.95" customHeight="1" thickBot="1" x14ac:dyDescent="0.35">
      <c r="A716" s="59"/>
      <c r="B716" s="60"/>
      <c r="C716" s="60"/>
      <c r="D716" s="61"/>
      <c r="E716" s="61"/>
      <c r="F716" s="127" t="s">
        <v>86</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6"/>
      <c r="AD716" s="96"/>
      <c r="AE716" s="91" t="str">
        <f t="shared" si="115"/>
        <v/>
      </c>
      <c r="AF716" s="19" t="str">
        <f t="shared" si="116"/>
        <v/>
      </c>
      <c r="AG716" s="47" t="str">
        <f t="shared" si="117"/>
        <v/>
      </c>
      <c r="AH716" s="50" t="str">
        <f t="shared" si="118"/>
        <v/>
      </c>
      <c r="AI716" s="35" t="str">
        <f t="shared" si="119"/>
        <v/>
      </c>
      <c r="AQ716" s="55" t="str">
        <f t="shared" si="120"/>
        <v/>
      </c>
      <c r="AR716" s="55" t="str">
        <f t="shared" si="121"/>
        <v/>
      </c>
      <c r="AS716" s="32">
        <f t="shared" si="122"/>
        <v>0</v>
      </c>
    </row>
    <row r="717" spans="1:45" ht="64.95" customHeight="1" thickBot="1" x14ac:dyDescent="0.35">
      <c r="A717" s="59"/>
      <c r="B717" s="60"/>
      <c r="C717" s="60"/>
      <c r="D717" s="61"/>
      <c r="E717" s="61"/>
      <c r="F717" s="127" t="s">
        <v>86</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6"/>
      <c r="AD717" s="96"/>
      <c r="AE717" s="91" t="str">
        <f t="shared" si="115"/>
        <v/>
      </c>
      <c r="AF717" s="19" t="str">
        <f t="shared" si="116"/>
        <v/>
      </c>
      <c r="AG717" s="47" t="str">
        <f t="shared" si="117"/>
        <v/>
      </c>
      <c r="AH717" s="50" t="str">
        <f t="shared" si="118"/>
        <v/>
      </c>
      <c r="AI717" s="35" t="str">
        <f t="shared" si="119"/>
        <v/>
      </c>
      <c r="AQ717" s="55" t="str">
        <f t="shared" si="120"/>
        <v/>
      </c>
      <c r="AR717" s="55" t="str">
        <f t="shared" si="121"/>
        <v/>
      </c>
      <c r="AS717" s="32">
        <f t="shared" si="122"/>
        <v>0</v>
      </c>
    </row>
    <row r="718" spans="1:45" ht="64.95" customHeight="1" thickBot="1" x14ac:dyDescent="0.35">
      <c r="A718" s="59"/>
      <c r="B718" s="60"/>
      <c r="C718" s="60"/>
      <c r="D718" s="61"/>
      <c r="E718" s="61"/>
      <c r="F718" s="127" t="s">
        <v>86</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6"/>
      <c r="AD718" s="96"/>
      <c r="AE718" s="91" t="str">
        <f t="shared" si="115"/>
        <v/>
      </c>
      <c r="AF718" s="19" t="str">
        <f t="shared" si="116"/>
        <v/>
      </c>
      <c r="AG718" s="47" t="str">
        <f t="shared" si="117"/>
        <v/>
      </c>
      <c r="AH718" s="50" t="str">
        <f t="shared" si="118"/>
        <v/>
      </c>
      <c r="AI718" s="35" t="str">
        <f t="shared" si="119"/>
        <v/>
      </c>
      <c r="AQ718" s="55" t="str">
        <f t="shared" si="120"/>
        <v/>
      </c>
      <c r="AR718" s="55" t="str">
        <f t="shared" si="121"/>
        <v/>
      </c>
      <c r="AS718" s="32">
        <f t="shared" si="122"/>
        <v>0</v>
      </c>
    </row>
    <row r="719" spans="1:45" ht="64.95" customHeight="1" thickBot="1" x14ac:dyDescent="0.35">
      <c r="A719" s="59"/>
      <c r="B719" s="60"/>
      <c r="C719" s="60"/>
      <c r="D719" s="61"/>
      <c r="E719" s="61"/>
      <c r="F719" s="127" t="s">
        <v>86</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6"/>
      <c r="AD719" s="96"/>
      <c r="AE719" s="91" t="str">
        <f t="shared" si="115"/>
        <v/>
      </c>
      <c r="AF719" s="19" t="str">
        <f t="shared" si="116"/>
        <v/>
      </c>
      <c r="AG719" s="47" t="str">
        <f t="shared" si="117"/>
        <v/>
      </c>
      <c r="AH719" s="50" t="str">
        <f t="shared" si="118"/>
        <v/>
      </c>
      <c r="AI719" s="35" t="str">
        <f t="shared" si="119"/>
        <v/>
      </c>
      <c r="AQ719" s="55" t="str">
        <f t="shared" si="120"/>
        <v/>
      </c>
      <c r="AR719" s="55" t="str">
        <f t="shared" si="121"/>
        <v/>
      </c>
      <c r="AS719" s="32">
        <f t="shared" si="122"/>
        <v>0</v>
      </c>
    </row>
    <row r="720" spans="1:45" ht="64.95" customHeight="1" thickBot="1" x14ac:dyDescent="0.35">
      <c r="A720" s="59"/>
      <c r="B720" s="60"/>
      <c r="C720" s="60"/>
      <c r="D720" s="61"/>
      <c r="E720" s="61"/>
      <c r="F720" s="127" t="s">
        <v>86</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6"/>
      <c r="AD720" s="96"/>
      <c r="AE720" s="91" t="str">
        <f t="shared" si="115"/>
        <v/>
      </c>
      <c r="AF720" s="19" t="str">
        <f t="shared" si="116"/>
        <v/>
      </c>
      <c r="AG720" s="47" t="str">
        <f t="shared" si="117"/>
        <v/>
      </c>
      <c r="AH720" s="50" t="str">
        <f t="shared" si="118"/>
        <v/>
      </c>
      <c r="AI720" s="35" t="str">
        <f t="shared" si="119"/>
        <v/>
      </c>
      <c r="AQ720" s="55" t="str">
        <f t="shared" si="120"/>
        <v/>
      </c>
      <c r="AR720" s="55" t="str">
        <f t="shared" si="121"/>
        <v/>
      </c>
      <c r="AS720" s="32">
        <f t="shared" si="122"/>
        <v>0</v>
      </c>
    </row>
    <row r="721" spans="1:45" ht="64.95" customHeight="1" thickBot="1" x14ac:dyDescent="0.35">
      <c r="A721" s="59"/>
      <c r="B721" s="60"/>
      <c r="C721" s="60"/>
      <c r="D721" s="61"/>
      <c r="E721" s="61"/>
      <c r="F721" s="127" t="s">
        <v>86</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6"/>
      <c r="AD721" s="96"/>
      <c r="AE721" s="91" t="str">
        <f t="shared" si="115"/>
        <v/>
      </c>
      <c r="AF721" s="19" t="str">
        <f t="shared" si="116"/>
        <v/>
      </c>
      <c r="AG721" s="47" t="str">
        <f t="shared" si="117"/>
        <v/>
      </c>
      <c r="AH721" s="50" t="str">
        <f t="shared" si="118"/>
        <v/>
      </c>
      <c r="AI721" s="35" t="str">
        <f t="shared" si="119"/>
        <v/>
      </c>
      <c r="AQ721" s="55" t="str">
        <f t="shared" si="120"/>
        <v/>
      </c>
      <c r="AR721" s="55" t="str">
        <f t="shared" si="121"/>
        <v/>
      </c>
      <c r="AS721" s="32">
        <f t="shared" si="122"/>
        <v>0</v>
      </c>
    </row>
    <row r="722" spans="1:45" ht="64.95" customHeight="1" thickBot="1" x14ac:dyDescent="0.35">
      <c r="A722" s="59"/>
      <c r="B722" s="60"/>
      <c r="C722" s="60"/>
      <c r="D722" s="61"/>
      <c r="E722" s="61"/>
      <c r="F722" s="127" t="s">
        <v>86</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6"/>
      <c r="AD722" s="96"/>
      <c r="AE722" s="91" t="str">
        <f t="shared" si="115"/>
        <v/>
      </c>
      <c r="AF722" s="19" t="str">
        <f t="shared" si="116"/>
        <v/>
      </c>
      <c r="AG722" s="47" t="str">
        <f t="shared" si="117"/>
        <v/>
      </c>
      <c r="AH722" s="50" t="str">
        <f t="shared" si="118"/>
        <v/>
      </c>
      <c r="AI722" s="35" t="str">
        <f t="shared" si="119"/>
        <v/>
      </c>
      <c r="AQ722" s="55" t="str">
        <f t="shared" si="120"/>
        <v/>
      </c>
      <c r="AR722" s="55" t="str">
        <f t="shared" si="121"/>
        <v/>
      </c>
      <c r="AS722" s="32">
        <f t="shared" si="122"/>
        <v>0</v>
      </c>
    </row>
    <row r="723" spans="1:45" ht="64.95" customHeight="1" thickBot="1" x14ac:dyDescent="0.35">
      <c r="A723" s="59"/>
      <c r="B723" s="60"/>
      <c r="C723" s="60"/>
      <c r="D723" s="61"/>
      <c r="E723" s="61"/>
      <c r="F723" s="127" t="s">
        <v>86</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6"/>
      <c r="AD723" s="96"/>
      <c r="AE723" s="91" t="str">
        <f t="shared" si="115"/>
        <v/>
      </c>
      <c r="AF723" s="19" t="str">
        <f t="shared" si="116"/>
        <v/>
      </c>
      <c r="AG723" s="47" t="str">
        <f t="shared" si="117"/>
        <v/>
      </c>
      <c r="AH723" s="50" t="str">
        <f t="shared" si="118"/>
        <v/>
      </c>
      <c r="AI723" s="35" t="str">
        <f t="shared" si="119"/>
        <v/>
      </c>
      <c r="AQ723" s="55" t="str">
        <f t="shared" si="120"/>
        <v/>
      </c>
      <c r="AR723" s="55" t="str">
        <f t="shared" si="121"/>
        <v/>
      </c>
      <c r="AS723" s="32">
        <f t="shared" si="122"/>
        <v>0</v>
      </c>
    </row>
    <row r="724" spans="1:45" ht="64.95" customHeight="1" thickBot="1" x14ac:dyDescent="0.35">
      <c r="A724" s="59"/>
      <c r="B724" s="60"/>
      <c r="C724" s="60"/>
      <c r="D724" s="61"/>
      <c r="E724" s="61"/>
      <c r="F724" s="127" t="s">
        <v>86</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6"/>
      <c r="AD724" s="96"/>
      <c r="AE724" s="91" t="str">
        <f t="shared" si="115"/>
        <v/>
      </c>
      <c r="AF724" s="19" t="str">
        <f t="shared" si="116"/>
        <v/>
      </c>
      <c r="AG724" s="47" t="str">
        <f t="shared" si="117"/>
        <v/>
      </c>
      <c r="AH724" s="50" t="str">
        <f t="shared" si="118"/>
        <v/>
      </c>
      <c r="AI724" s="35" t="str">
        <f t="shared" si="119"/>
        <v/>
      </c>
      <c r="AQ724" s="55" t="str">
        <f t="shared" si="120"/>
        <v/>
      </c>
      <c r="AR724" s="55" t="str">
        <f t="shared" si="121"/>
        <v/>
      </c>
      <c r="AS724" s="32">
        <f t="shared" si="122"/>
        <v>0</v>
      </c>
    </row>
    <row r="725" spans="1:45" ht="64.95" customHeight="1" thickBot="1" x14ac:dyDescent="0.35">
      <c r="A725" s="59"/>
      <c r="B725" s="60"/>
      <c r="C725" s="60"/>
      <c r="D725" s="61"/>
      <c r="E725" s="61"/>
      <c r="F725" s="127" t="s">
        <v>86</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6"/>
      <c r="AD725" s="96"/>
      <c r="AE725" s="91" t="str">
        <f t="shared" si="115"/>
        <v/>
      </c>
      <c r="AF725" s="19" t="str">
        <f t="shared" si="116"/>
        <v/>
      </c>
      <c r="AG725" s="47" t="str">
        <f t="shared" si="117"/>
        <v/>
      </c>
      <c r="AH725" s="50" t="str">
        <f t="shared" si="118"/>
        <v/>
      </c>
      <c r="AI725" s="35" t="str">
        <f t="shared" si="119"/>
        <v/>
      </c>
      <c r="AQ725" s="55" t="str">
        <f t="shared" si="120"/>
        <v/>
      </c>
      <c r="AR725" s="55" t="str">
        <f t="shared" si="121"/>
        <v/>
      </c>
      <c r="AS725" s="32">
        <f t="shared" si="122"/>
        <v>0</v>
      </c>
    </row>
    <row r="726" spans="1:45" ht="64.95" customHeight="1" thickBot="1" x14ac:dyDescent="0.35">
      <c r="A726" s="59"/>
      <c r="B726" s="60"/>
      <c r="C726" s="60"/>
      <c r="D726" s="61"/>
      <c r="E726" s="61"/>
      <c r="F726" s="127" t="s">
        <v>86</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6"/>
      <c r="AD726" s="96"/>
      <c r="AE726" s="91" t="str">
        <f t="shared" si="115"/>
        <v/>
      </c>
      <c r="AF726" s="19" t="str">
        <f t="shared" si="116"/>
        <v/>
      </c>
      <c r="AG726" s="47" t="str">
        <f t="shared" si="117"/>
        <v/>
      </c>
      <c r="AH726" s="50" t="str">
        <f t="shared" si="118"/>
        <v/>
      </c>
      <c r="AI726" s="35" t="str">
        <f t="shared" si="119"/>
        <v/>
      </c>
      <c r="AQ726" s="55" t="str">
        <f t="shared" si="120"/>
        <v/>
      </c>
      <c r="AR726" s="55" t="str">
        <f t="shared" si="121"/>
        <v/>
      </c>
      <c r="AS726" s="32">
        <f t="shared" si="122"/>
        <v>0</v>
      </c>
    </row>
    <row r="727" spans="1:45" ht="64.95" customHeight="1" thickBot="1" x14ac:dyDescent="0.35">
      <c r="A727" s="59"/>
      <c r="B727" s="60"/>
      <c r="C727" s="60"/>
      <c r="D727" s="61"/>
      <c r="E727" s="61"/>
      <c r="F727" s="127" t="s">
        <v>86</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6"/>
      <c r="AD727" s="96"/>
      <c r="AE727" s="91" t="str">
        <f t="shared" si="115"/>
        <v/>
      </c>
      <c r="AF727" s="19" t="str">
        <f t="shared" si="116"/>
        <v/>
      </c>
      <c r="AG727" s="47" t="str">
        <f t="shared" si="117"/>
        <v/>
      </c>
      <c r="AH727" s="50" t="str">
        <f t="shared" si="118"/>
        <v/>
      </c>
      <c r="AI727" s="35" t="str">
        <f t="shared" si="119"/>
        <v/>
      </c>
      <c r="AQ727" s="55" t="str">
        <f t="shared" si="120"/>
        <v/>
      </c>
      <c r="AR727" s="55" t="str">
        <f t="shared" si="121"/>
        <v/>
      </c>
      <c r="AS727" s="32">
        <f t="shared" si="122"/>
        <v>0</v>
      </c>
    </row>
    <row r="728" spans="1:45" ht="64.95" customHeight="1" thickBot="1" x14ac:dyDescent="0.35">
      <c r="A728" s="59"/>
      <c r="B728" s="60"/>
      <c r="C728" s="60"/>
      <c r="D728" s="61"/>
      <c r="E728" s="61"/>
      <c r="F728" s="127" t="s">
        <v>86</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6"/>
      <c r="AD728" s="96"/>
      <c r="AE728" s="91" t="str">
        <f t="shared" si="115"/>
        <v/>
      </c>
      <c r="AF728" s="19" t="str">
        <f t="shared" si="116"/>
        <v/>
      </c>
      <c r="AG728" s="47" t="str">
        <f t="shared" si="117"/>
        <v/>
      </c>
      <c r="AH728" s="50" t="str">
        <f t="shared" si="118"/>
        <v/>
      </c>
      <c r="AI728" s="35" t="str">
        <f t="shared" si="119"/>
        <v/>
      </c>
      <c r="AQ728" s="55" t="str">
        <f t="shared" si="120"/>
        <v/>
      </c>
      <c r="AR728" s="55" t="str">
        <f t="shared" si="121"/>
        <v/>
      </c>
      <c r="AS728" s="32">
        <f t="shared" si="122"/>
        <v>0</v>
      </c>
    </row>
    <row r="729" spans="1:45" ht="64.95" customHeight="1" thickBot="1" x14ac:dyDescent="0.35">
      <c r="A729" s="59"/>
      <c r="B729" s="60"/>
      <c r="C729" s="60"/>
      <c r="D729" s="61"/>
      <c r="E729" s="61"/>
      <c r="F729" s="127" t="s">
        <v>86</v>
      </c>
      <c r="G729" s="60"/>
      <c r="H729" s="80" t="str">
        <f t="shared" ref="H729:H792" si="123">IF(B729="","",SUMIF(O:O,A729,AA:AA))</f>
        <v/>
      </c>
      <c r="I729" s="80" t="str">
        <f t="shared" ref="I729:I792" si="124">IF(B729="","",(SUMIF(O:O,A729,AB:AB)+(SUMIF(O:O,A729,AC:AC))))</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6"/>
      <c r="AD729" s="96"/>
      <c r="AE729" s="91" t="str">
        <f t="shared" ref="AE729:AE792" si="126">IF(Z729="","",IF(OR(MONTH(Z729)=1,MONTH(Z729)=2,MONTH(Z729)=3),"1er",IF(OR(MONTH(Z729)=4,MONTH(Z729)=5,MONTH(Z729)=6),"2ème",IF(OR(MONTH(Z729)=7,MONTH(Z729)=8,MONTH(Z729)=9),"3ème",IF(OR(MONTH(Z729)=10,MONTH(Z729)=11,MONTH(Z729)=12),"4ème")))))</f>
        <v/>
      </c>
      <c r="AF729" s="19" t="str">
        <f t="shared" ref="AF729:AF792" si="127">IF(Z729="","",YEAR(Z729))</f>
        <v/>
      </c>
      <c r="AG729" s="47" t="str">
        <f t="shared" ref="AG729:AG792" si="128">IF(U729="","",U729)</f>
        <v/>
      </c>
      <c r="AH729" s="50" t="str">
        <f t="shared" ref="AH729:AH792" si="129">IF(S729="","",S729)</f>
        <v/>
      </c>
      <c r="AI729" s="35" t="str">
        <f t="shared" ref="AI729:AI792" si="130">IF(P729="","",P729&amp;" ("&amp;O729&amp;"_"&amp;ROW()&amp;")")</f>
        <v/>
      </c>
      <c r="AQ729" s="55" t="str">
        <f t="shared" ref="AQ729:AQ792" si="131">IF(T729="","",T729&amp;"1")</f>
        <v/>
      </c>
      <c r="AR729" s="55" t="str">
        <f t="shared" ref="AR729:AR792" si="132">IF(S729="","",S729&amp;"2")</f>
        <v/>
      </c>
      <c r="AS729" s="32">
        <f t="shared" si="122"/>
        <v>0</v>
      </c>
    </row>
    <row r="730" spans="1:45" ht="64.95" customHeight="1" thickBot="1" x14ac:dyDescent="0.35">
      <c r="A730" s="59"/>
      <c r="B730" s="60"/>
      <c r="C730" s="60"/>
      <c r="D730" s="61"/>
      <c r="E730" s="61"/>
      <c r="F730" s="127" t="s">
        <v>86</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6"/>
      <c r="AD730" s="96"/>
      <c r="AE730" s="91" t="str">
        <f t="shared" si="126"/>
        <v/>
      </c>
      <c r="AF730" s="19" t="str">
        <f t="shared" si="127"/>
        <v/>
      </c>
      <c r="AG730" s="47" t="str">
        <f t="shared" si="128"/>
        <v/>
      </c>
      <c r="AH730" s="50" t="str">
        <f t="shared" si="129"/>
        <v/>
      </c>
      <c r="AI730" s="35" t="str">
        <f t="shared" si="130"/>
        <v/>
      </c>
      <c r="AQ730" s="55" t="str">
        <f t="shared" si="131"/>
        <v/>
      </c>
      <c r="AR730" s="55" t="str">
        <f t="shared" si="132"/>
        <v/>
      </c>
      <c r="AS730" s="32">
        <f t="shared" ref="AS730:AS793" si="133">O730</f>
        <v>0</v>
      </c>
    </row>
    <row r="731" spans="1:45" ht="64.95" customHeight="1" thickBot="1" x14ac:dyDescent="0.35">
      <c r="A731" s="59"/>
      <c r="B731" s="60"/>
      <c r="C731" s="60"/>
      <c r="D731" s="61"/>
      <c r="E731" s="61"/>
      <c r="F731" s="127" t="s">
        <v>86</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6"/>
      <c r="AD731" s="96"/>
      <c r="AE731" s="91" t="str">
        <f t="shared" si="126"/>
        <v/>
      </c>
      <c r="AF731" s="19" t="str">
        <f t="shared" si="127"/>
        <v/>
      </c>
      <c r="AG731" s="47" t="str">
        <f t="shared" si="128"/>
        <v/>
      </c>
      <c r="AH731" s="50" t="str">
        <f t="shared" si="129"/>
        <v/>
      </c>
      <c r="AI731" s="35" t="str">
        <f t="shared" si="130"/>
        <v/>
      </c>
      <c r="AQ731" s="55" t="str">
        <f t="shared" si="131"/>
        <v/>
      </c>
      <c r="AR731" s="55" t="str">
        <f t="shared" si="132"/>
        <v/>
      </c>
      <c r="AS731" s="32">
        <f t="shared" si="133"/>
        <v>0</v>
      </c>
    </row>
    <row r="732" spans="1:45" ht="64.95" customHeight="1" thickBot="1" x14ac:dyDescent="0.35">
      <c r="A732" s="59"/>
      <c r="B732" s="60"/>
      <c r="C732" s="60"/>
      <c r="D732" s="61"/>
      <c r="E732" s="61"/>
      <c r="F732" s="127" t="s">
        <v>86</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6"/>
      <c r="AD732" s="96"/>
      <c r="AE732" s="91" t="str">
        <f t="shared" si="126"/>
        <v/>
      </c>
      <c r="AF732" s="19" t="str">
        <f t="shared" si="127"/>
        <v/>
      </c>
      <c r="AG732" s="47" t="str">
        <f t="shared" si="128"/>
        <v/>
      </c>
      <c r="AH732" s="50" t="str">
        <f t="shared" si="129"/>
        <v/>
      </c>
      <c r="AI732" s="35" t="str">
        <f t="shared" si="130"/>
        <v/>
      </c>
      <c r="AQ732" s="55" t="str">
        <f t="shared" si="131"/>
        <v/>
      </c>
      <c r="AR732" s="55" t="str">
        <f t="shared" si="132"/>
        <v/>
      </c>
      <c r="AS732" s="32">
        <f t="shared" si="133"/>
        <v>0</v>
      </c>
    </row>
    <row r="733" spans="1:45" ht="64.95" customHeight="1" thickBot="1" x14ac:dyDescent="0.35">
      <c r="A733" s="59"/>
      <c r="B733" s="60"/>
      <c r="C733" s="60"/>
      <c r="D733" s="61"/>
      <c r="E733" s="61"/>
      <c r="F733" s="127" t="s">
        <v>86</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6"/>
      <c r="AD733" s="96"/>
      <c r="AE733" s="91" t="str">
        <f t="shared" si="126"/>
        <v/>
      </c>
      <c r="AF733" s="19" t="str">
        <f t="shared" si="127"/>
        <v/>
      </c>
      <c r="AG733" s="47" t="str">
        <f t="shared" si="128"/>
        <v/>
      </c>
      <c r="AH733" s="50" t="str">
        <f t="shared" si="129"/>
        <v/>
      </c>
      <c r="AI733" s="35" t="str">
        <f t="shared" si="130"/>
        <v/>
      </c>
      <c r="AQ733" s="55" t="str">
        <f t="shared" si="131"/>
        <v/>
      </c>
      <c r="AR733" s="55" t="str">
        <f t="shared" si="132"/>
        <v/>
      </c>
      <c r="AS733" s="32">
        <f t="shared" si="133"/>
        <v>0</v>
      </c>
    </row>
    <row r="734" spans="1:45" ht="64.95" customHeight="1" thickBot="1" x14ac:dyDescent="0.35">
      <c r="A734" s="59"/>
      <c r="B734" s="60"/>
      <c r="C734" s="60"/>
      <c r="D734" s="61"/>
      <c r="E734" s="61"/>
      <c r="F734" s="127" t="s">
        <v>86</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6"/>
      <c r="AD734" s="96"/>
      <c r="AE734" s="91" t="str">
        <f t="shared" si="126"/>
        <v/>
      </c>
      <c r="AF734" s="19" t="str">
        <f t="shared" si="127"/>
        <v/>
      </c>
      <c r="AG734" s="47" t="str">
        <f t="shared" si="128"/>
        <v/>
      </c>
      <c r="AH734" s="50" t="str">
        <f t="shared" si="129"/>
        <v/>
      </c>
      <c r="AI734" s="35" t="str">
        <f t="shared" si="130"/>
        <v/>
      </c>
      <c r="AQ734" s="55" t="str">
        <f t="shared" si="131"/>
        <v/>
      </c>
      <c r="AR734" s="55" t="str">
        <f t="shared" si="132"/>
        <v/>
      </c>
      <c r="AS734" s="32">
        <f t="shared" si="133"/>
        <v>0</v>
      </c>
    </row>
    <row r="735" spans="1:45" ht="64.95" customHeight="1" thickBot="1" x14ac:dyDescent="0.35">
      <c r="A735" s="59"/>
      <c r="B735" s="60"/>
      <c r="C735" s="60"/>
      <c r="D735" s="61"/>
      <c r="E735" s="61"/>
      <c r="F735" s="127" t="s">
        <v>86</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6"/>
      <c r="AD735" s="96"/>
      <c r="AE735" s="91" t="str">
        <f t="shared" si="126"/>
        <v/>
      </c>
      <c r="AF735" s="19" t="str">
        <f t="shared" si="127"/>
        <v/>
      </c>
      <c r="AG735" s="47" t="str">
        <f t="shared" si="128"/>
        <v/>
      </c>
      <c r="AH735" s="50" t="str">
        <f t="shared" si="129"/>
        <v/>
      </c>
      <c r="AI735" s="35" t="str">
        <f t="shared" si="130"/>
        <v/>
      </c>
      <c r="AQ735" s="55" t="str">
        <f t="shared" si="131"/>
        <v/>
      </c>
      <c r="AR735" s="55" t="str">
        <f t="shared" si="132"/>
        <v/>
      </c>
      <c r="AS735" s="32">
        <f t="shared" si="133"/>
        <v>0</v>
      </c>
    </row>
    <row r="736" spans="1:45" ht="64.95" customHeight="1" thickBot="1" x14ac:dyDescent="0.35">
      <c r="A736" s="59"/>
      <c r="B736" s="60"/>
      <c r="C736" s="60"/>
      <c r="D736" s="61"/>
      <c r="E736" s="61"/>
      <c r="F736" s="127" t="s">
        <v>86</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6"/>
      <c r="AD736" s="96"/>
      <c r="AE736" s="91" t="str">
        <f t="shared" si="126"/>
        <v/>
      </c>
      <c r="AF736" s="19" t="str">
        <f t="shared" si="127"/>
        <v/>
      </c>
      <c r="AG736" s="47" t="str">
        <f t="shared" si="128"/>
        <v/>
      </c>
      <c r="AH736" s="50" t="str">
        <f t="shared" si="129"/>
        <v/>
      </c>
      <c r="AI736" s="35" t="str">
        <f t="shared" si="130"/>
        <v/>
      </c>
      <c r="AQ736" s="55" t="str">
        <f t="shared" si="131"/>
        <v/>
      </c>
      <c r="AR736" s="55" t="str">
        <f t="shared" si="132"/>
        <v/>
      </c>
      <c r="AS736" s="32">
        <f t="shared" si="133"/>
        <v>0</v>
      </c>
    </row>
    <row r="737" spans="1:45" ht="64.95" customHeight="1" thickBot="1" x14ac:dyDescent="0.35">
      <c r="A737" s="59"/>
      <c r="B737" s="60"/>
      <c r="C737" s="60"/>
      <c r="D737" s="61"/>
      <c r="E737" s="61"/>
      <c r="F737" s="127" t="s">
        <v>86</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6"/>
      <c r="AD737" s="96"/>
      <c r="AE737" s="91" t="str">
        <f t="shared" si="126"/>
        <v/>
      </c>
      <c r="AF737" s="19" t="str">
        <f t="shared" si="127"/>
        <v/>
      </c>
      <c r="AG737" s="47" t="str">
        <f t="shared" si="128"/>
        <v/>
      </c>
      <c r="AH737" s="50" t="str">
        <f t="shared" si="129"/>
        <v/>
      </c>
      <c r="AI737" s="35" t="str">
        <f t="shared" si="130"/>
        <v/>
      </c>
      <c r="AQ737" s="55" t="str">
        <f t="shared" si="131"/>
        <v/>
      </c>
      <c r="AR737" s="55" t="str">
        <f t="shared" si="132"/>
        <v/>
      </c>
      <c r="AS737" s="32">
        <f t="shared" si="133"/>
        <v>0</v>
      </c>
    </row>
    <row r="738" spans="1:45" ht="64.95" customHeight="1" thickBot="1" x14ac:dyDescent="0.35">
      <c r="A738" s="59"/>
      <c r="B738" s="60"/>
      <c r="C738" s="60"/>
      <c r="D738" s="61"/>
      <c r="E738" s="61"/>
      <c r="F738" s="127" t="s">
        <v>86</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6"/>
      <c r="AD738" s="96"/>
      <c r="AE738" s="91" t="str">
        <f t="shared" si="126"/>
        <v/>
      </c>
      <c r="AF738" s="19" t="str">
        <f t="shared" si="127"/>
        <v/>
      </c>
      <c r="AG738" s="47" t="str">
        <f t="shared" si="128"/>
        <v/>
      </c>
      <c r="AH738" s="50" t="str">
        <f t="shared" si="129"/>
        <v/>
      </c>
      <c r="AI738" s="35" t="str">
        <f t="shared" si="130"/>
        <v/>
      </c>
      <c r="AQ738" s="55" t="str">
        <f t="shared" si="131"/>
        <v/>
      </c>
      <c r="AR738" s="55" t="str">
        <f t="shared" si="132"/>
        <v/>
      </c>
      <c r="AS738" s="32">
        <f t="shared" si="133"/>
        <v>0</v>
      </c>
    </row>
    <row r="739" spans="1:45" ht="64.95" customHeight="1" thickBot="1" x14ac:dyDescent="0.35">
      <c r="A739" s="59"/>
      <c r="B739" s="60"/>
      <c r="C739" s="60"/>
      <c r="D739" s="61"/>
      <c r="E739" s="61"/>
      <c r="F739" s="127" t="s">
        <v>86</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6"/>
      <c r="AD739" s="96"/>
      <c r="AE739" s="91" t="str">
        <f t="shared" si="126"/>
        <v/>
      </c>
      <c r="AF739" s="19" t="str">
        <f t="shared" si="127"/>
        <v/>
      </c>
      <c r="AG739" s="47" t="str">
        <f t="shared" si="128"/>
        <v/>
      </c>
      <c r="AH739" s="50" t="str">
        <f t="shared" si="129"/>
        <v/>
      </c>
      <c r="AI739" s="35" t="str">
        <f t="shared" si="130"/>
        <v/>
      </c>
      <c r="AQ739" s="55" t="str">
        <f t="shared" si="131"/>
        <v/>
      </c>
      <c r="AR739" s="55" t="str">
        <f t="shared" si="132"/>
        <v/>
      </c>
      <c r="AS739" s="32">
        <f t="shared" si="133"/>
        <v>0</v>
      </c>
    </row>
    <row r="740" spans="1:45" ht="64.95" customHeight="1" thickBot="1" x14ac:dyDescent="0.35">
      <c r="A740" s="59"/>
      <c r="B740" s="60"/>
      <c r="C740" s="60"/>
      <c r="D740" s="61"/>
      <c r="E740" s="61"/>
      <c r="F740" s="127" t="s">
        <v>86</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6"/>
      <c r="AD740" s="96"/>
      <c r="AE740" s="91" t="str">
        <f t="shared" si="126"/>
        <v/>
      </c>
      <c r="AF740" s="19" t="str">
        <f t="shared" si="127"/>
        <v/>
      </c>
      <c r="AG740" s="47" t="str">
        <f t="shared" si="128"/>
        <v/>
      </c>
      <c r="AH740" s="50" t="str">
        <f t="shared" si="129"/>
        <v/>
      </c>
      <c r="AI740" s="35" t="str">
        <f t="shared" si="130"/>
        <v/>
      </c>
      <c r="AQ740" s="55" t="str">
        <f t="shared" si="131"/>
        <v/>
      </c>
      <c r="AR740" s="55" t="str">
        <f t="shared" si="132"/>
        <v/>
      </c>
      <c r="AS740" s="32">
        <f t="shared" si="133"/>
        <v>0</v>
      </c>
    </row>
    <row r="741" spans="1:45" ht="64.95" customHeight="1" thickBot="1" x14ac:dyDescent="0.35">
      <c r="A741" s="59"/>
      <c r="B741" s="60"/>
      <c r="C741" s="60"/>
      <c r="D741" s="61"/>
      <c r="E741" s="61"/>
      <c r="F741" s="127" t="s">
        <v>86</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6"/>
      <c r="AD741" s="96"/>
      <c r="AE741" s="91" t="str">
        <f t="shared" si="126"/>
        <v/>
      </c>
      <c r="AF741" s="19" t="str">
        <f t="shared" si="127"/>
        <v/>
      </c>
      <c r="AG741" s="47" t="str">
        <f t="shared" si="128"/>
        <v/>
      </c>
      <c r="AH741" s="50" t="str">
        <f t="shared" si="129"/>
        <v/>
      </c>
      <c r="AI741" s="35" t="str">
        <f t="shared" si="130"/>
        <v/>
      </c>
      <c r="AQ741" s="55" t="str">
        <f t="shared" si="131"/>
        <v/>
      </c>
      <c r="AR741" s="55" t="str">
        <f t="shared" si="132"/>
        <v/>
      </c>
      <c r="AS741" s="32">
        <f t="shared" si="133"/>
        <v>0</v>
      </c>
    </row>
    <row r="742" spans="1:45" ht="64.95" customHeight="1" thickBot="1" x14ac:dyDescent="0.35">
      <c r="A742" s="59"/>
      <c r="B742" s="60"/>
      <c r="C742" s="60"/>
      <c r="D742" s="61"/>
      <c r="E742" s="61"/>
      <c r="F742" s="127" t="s">
        <v>86</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6"/>
      <c r="AD742" s="96"/>
      <c r="AE742" s="91" t="str">
        <f t="shared" si="126"/>
        <v/>
      </c>
      <c r="AF742" s="19" t="str">
        <f t="shared" si="127"/>
        <v/>
      </c>
      <c r="AG742" s="47" t="str">
        <f t="shared" si="128"/>
        <v/>
      </c>
      <c r="AH742" s="50" t="str">
        <f t="shared" si="129"/>
        <v/>
      </c>
      <c r="AI742" s="35" t="str">
        <f t="shared" si="130"/>
        <v/>
      </c>
      <c r="AQ742" s="55" t="str">
        <f t="shared" si="131"/>
        <v/>
      </c>
      <c r="AR742" s="55" t="str">
        <f t="shared" si="132"/>
        <v/>
      </c>
      <c r="AS742" s="32">
        <f t="shared" si="133"/>
        <v>0</v>
      </c>
    </row>
    <row r="743" spans="1:45" ht="64.95" customHeight="1" thickBot="1" x14ac:dyDescent="0.35">
      <c r="A743" s="59"/>
      <c r="B743" s="60"/>
      <c r="C743" s="60"/>
      <c r="D743" s="61"/>
      <c r="E743" s="61"/>
      <c r="F743" s="127" t="s">
        <v>86</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6"/>
      <c r="AD743" s="96"/>
      <c r="AE743" s="91" t="str">
        <f t="shared" si="126"/>
        <v/>
      </c>
      <c r="AF743" s="19" t="str">
        <f t="shared" si="127"/>
        <v/>
      </c>
      <c r="AG743" s="47" t="str">
        <f t="shared" si="128"/>
        <v/>
      </c>
      <c r="AH743" s="50" t="str">
        <f t="shared" si="129"/>
        <v/>
      </c>
      <c r="AI743" s="35" t="str">
        <f t="shared" si="130"/>
        <v/>
      </c>
      <c r="AQ743" s="55" t="str">
        <f t="shared" si="131"/>
        <v/>
      </c>
      <c r="AR743" s="55" t="str">
        <f t="shared" si="132"/>
        <v/>
      </c>
      <c r="AS743" s="32">
        <f t="shared" si="133"/>
        <v>0</v>
      </c>
    </row>
    <row r="744" spans="1:45" ht="64.95" customHeight="1" thickBot="1" x14ac:dyDescent="0.35">
      <c r="A744" s="59"/>
      <c r="B744" s="60"/>
      <c r="C744" s="60"/>
      <c r="D744" s="61"/>
      <c r="E744" s="61"/>
      <c r="F744" s="127" t="s">
        <v>86</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6"/>
      <c r="AD744" s="96"/>
      <c r="AE744" s="91" t="str">
        <f t="shared" si="126"/>
        <v/>
      </c>
      <c r="AF744" s="19" t="str">
        <f t="shared" si="127"/>
        <v/>
      </c>
      <c r="AG744" s="47" t="str">
        <f t="shared" si="128"/>
        <v/>
      </c>
      <c r="AH744" s="50" t="str">
        <f t="shared" si="129"/>
        <v/>
      </c>
      <c r="AI744" s="35" t="str">
        <f t="shared" si="130"/>
        <v/>
      </c>
      <c r="AQ744" s="55" t="str">
        <f t="shared" si="131"/>
        <v/>
      </c>
      <c r="AR744" s="55" t="str">
        <f t="shared" si="132"/>
        <v/>
      </c>
      <c r="AS744" s="32">
        <f t="shared" si="133"/>
        <v>0</v>
      </c>
    </row>
    <row r="745" spans="1:45" ht="64.95" customHeight="1" thickBot="1" x14ac:dyDescent="0.35">
      <c r="A745" s="59"/>
      <c r="B745" s="60"/>
      <c r="C745" s="60"/>
      <c r="D745" s="61"/>
      <c r="E745" s="61"/>
      <c r="F745" s="127" t="s">
        <v>86</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6"/>
      <c r="AD745" s="96"/>
      <c r="AE745" s="91" t="str">
        <f t="shared" si="126"/>
        <v/>
      </c>
      <c r="AF745" s="19" t="str">
        <f t="shared" si="127"/>
        <v/>
      </c>
      <c r="AG745" s="47" t="str">
        <f t="shared" si="128"/>
        <v/>
      </c>
      <c r="AH745" s="50" t="str">
        <f t="shared" si="129"/>
        <v/>
      </c>
      <c r="AI745" s="35" t="str">
        <f t="shared" si="130"/>
        <v/>
      </c>
      <c r="AQ745" s="55" t="str">
        <f t="shared" si="131"/>
        <v/>
      </c>
      <c r="AR745" s="55" t="str">
        <f t="shared" si="132"/>
        <v/>
      </c>
      <c r="AS745" s="32">
        <f t="shared" si="133"/>
        <v>0</v>
      </c>
    </row>
    <row r="746" spans="1:45" ht="64.95" customHeight="1" thickBot="1" x14ac:dyDescent="0.35">
      <c r="A746" s="59"/>
      <c r="B746" s="60"/>
      <c r="C746" s="60"/>
      <c r="D746" s="61"/>
      <c r="E746" s="61"/>
      <c r="F746" s="127" t="s">
        <v>86</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6"/>
      <c r="AD746" s="96"/>
      <c r="AE746" s="91" t="str">
        <f t="shared" si="126"/>
        <v/>
      </c>
      <c r="AF746" s="19" t="str">
        <f t="shared" si="127"/>
        <v/>
      </c>
      <c r="AG746" s="47" t="str">
        <f t="shared" si="128"/>
        <v/>
      </c>
      <c r="AH746" s="50" t="str">
        <f t="shared" si="129"/>
        <v/>
      </c>
      <c r="AI746" s="35" t="str">
        <f t="shared" si="130"/>
        <v/>
      </c>
      <c r="AQ746" s="55" t="str">
        <f t="shared" si="131"/>
        <v/>
      </c>
      <c r="AR746" s="55" t="str">
        <f t="shared" si="132"/>
        <v/>
      </c>
      <c r="AS746" s="32">
        <f t="shared" si="133"/>
        <v>0</v>
      </c>
    </row>
    <row r="747" spans="1:45" ht="64.95" customHeight="1" thickBot="1" x14ac:dyDescent="0.35">
      <c r="A747" s="59"/>
      <c r="B747" s="60"/>
      <c r="C747" s="60"/>
      <c r="D747" s="61"/>
      <c r="E747" s="61"/>
      <c r="F747" s="127" t="s">
        <v>86</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6"/>
      <c r="AD747" s="96"/>
      <c r="AE747" s="91" t="str">
        <f t="shared" si="126"/>
        <v/>
      </c>
      <c r="AF747" s="19" t="str">
        <f t="shared" si="127"/>
        <v/>
      </c>
      <c r="AG747" s="47" t="str">
        <f t="shared" si="128"/>
        <v/>
      </c>
      <c r="AH747" s="50" t="str">
        <f t="shared" si="129"/>
        <v/>
      </c>
      <c r="AI747" s="35" t="str">
        <f t="shared" si="130"/>
        <v/>
      </c>
      <c r="AQ747" s="55" t="str">
        <f t="shared" si="131"/>
        <v/>
      </c>
      <c r="AR747" s="55" t="str">
        <f t="shared" si="132"/>
        <v/>
      </c>
      <c r="AS747" s="32">
        <f t="shared" si="133"/>
        <v>0</v>
      </c>
    </row>
    <row r="748" spans="1:45" ht="64.95" customHeight="1" thickBot="1" x14ac:dyDescent="0.35">
      <c r="A748" s="59"/>
      <c r="B748" s="60"/>
      <c r="C748" s="60"/>
      <c r="D748" s="61"/>
      <c r="E748" s="61"/>
      <c r="F748" s="127" t="s">
        <v>86</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6"/>
      <c r="AD748" s="96"/>
      <c r="AE748" s="91" t="str">
        <f t="shared" si="126"/>
        <v/>
      </c>
      <c r="AF748" s="19" t="str">
        <f t="shared" si="127"/>
        <v/>
      </c>
      <c r="AG748" s="47" t="str">
        <f t="shared" si="128"/>
        <v/>
      </c>
      <c r="AH748" s="50" t="str">
        <f t="shared" si="129"/>
        <v/>
      </c>
      <c r="AI748" s="35" t="str">
        <f t="shared" si="130"/>
        <v/>
      </c>
      <c r="AQ748" s="55" t="str">
        <f t="shared" si="131"/>
        <v/>
      </c>
      <c r="AR748" s="55" t="str">
        <f t="shared" si="132"/>
        <v/>
      </c>
      <c r="AS748" s="32">
        <f t="shared" si="133"/>
        <v>0</v>
      </c>
    </row>
    <row r="749" spans="1:45" ht="64.95" customHeight="1" thickBot="1" x14ac:dyDescent="0.35">
      <c r="A749" s="59"/>
      <c r="B749" s="60"/>
      <c r="C749" s="60"/>
      <c r="D749" s="61"/>
      <c r="E749" s="61"/>
      <c r="F749" s="127" t="s">
        <v>86</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6"/>
      <c r="AD749" s="96"/>
      <c r="AE749" s="91" t="str">
        <f t="shared" si="126"/>
        <v/>
      </c>
      <c r="AF749" s="19" t="str">
        <f t="shared" si="127"/>
        <v/>
      </c>
      <c r="AG749" s="47" t="str">
        <f t="shared" si="128"/>
        <v/>
      </c>
      <c r="AH749" s="50" t="str">
        <f t="shared" si="129"/>
        <v/>
      </c>
      <c r="AI749" s="35" t="str">
        <f t="shared" si="130"/>
        <v/>
      </c>
      <c r="AQ749" s="55" t="str">
        <f t="shared" si="131"/>
        <v/>
      </c>
      <c r="AR749" s="55" t="str">
        <f t="shared" si="132"/>
        <v/>
      </c>
      <c r="AS749" s="32">
        <f t="shared" si="133"/>
        <v>0</v>
      </c>
    </row>
    <row r="750" spans="1:45" ht="64.95" customHeight="1" thickBot="1" x14ac:dyDescent="0.35">
      <c r="A750" s="59"/>
      <c r="B750" s="60"/>
      <c r="C750" s="60"/>
      <c r="D750" s="61"/>
      <c r="E750" s="61"/>
      <c r="F750" s="127" t="s">
        <v>86</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6"/>
      <c r="AD750" s="96"/>
      <c r="AE750" s="91" t="str">
        <f t="shared" si="126"/>
        <v/>
      </c>
      <c r="AF750" s="19" t="str">
        <f t="shared" si="127"/>
        <v/>
      </c>
      <c r="AG750" s="47" t="str">
        <f t="shared" si="128"/>
        <v/>
      </c>
      <c r="AH750" s="50" t="str">
        <f t="shared" si="129"/>
        <v/>
      </c>
      <c r="AI750" s="35" t="str">
        <f t="shared" si="130"/>
        <v/>
      </c>
      <c r="AQ750" s="55" t="str">
        <f t="shared" si="131"/>
        <v/>
      </c>
      <c r="AR750" s="55" t="str">
        <f t="shared" si="132"/>
        <v/>
      </c>
      <c r="AS750" s="32">
        <f t="shared" si="133"/>
        <v>0</v>
      </c>
    </row>
    <row r="751" spans="1:45" ht="64.95" customHeight="1" thickBot="1" x14ac:dyDescent="0.35">
      <c r="A751" s="59"/>
      <c r="B751" s="60"/>
      <c r="C751" s="60"/>
      <c r="D751" s="61"/>
      <c r="E751" s="61"/>
      <c r="F751" s="127" t="s">
        <v>86</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6"/>
      <c r="AD751" s="96"/>
      <c r="AE751" s="91" t="str">
        <f t="shared" si="126"/>
        <v/>
      </c>
      <c r="AF751" s="19" t="str">
        <f t="shared" si="127"/>
        <v/>
      </c>
      <c r="AG751" s="47" t="str">
        <f t="shared" si="128"/>
        <v/>
      </c>
      <c r="AH751" s="50" t="str">
        <f t="shared" si="129"/>
        <v/>
      </c>
      <c r="AI751" s="35" t="str">
        <f t="shared" si="130"/>
        <v/>
      </c>
      <c r="AQ751" s="55" t="str">
        <f t="shared" si="131"/>
        <v/>
      </c>
      <c r="AR751" s="55" t="str">
        <f t="shared" si="132"/>
        <v/>
      </c>
      <c r="AS751" s="32">
        <f t="shared" si="133"/>
        <v>0</v>
      </c>
    </row>
    <row r="752" spans="1:45" ht="64.95" customHeight="1" thickBot="1" x14ac:dyDescent="0.35">
      <c r="A752" s="59"/>
      <c r="B752" s="60"/>
      <c r="C752" s="60"/>
      <c r="D752" s="61"/>
      <c r="E752" s="61"/>
      <c r="F752" s="127" t="s">
        <v>86</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6"/>
      <c r="AD752" s="96"/>
      <c r="AE752" s="91" t="str">
        <f t="shared" si="126"/>
        <v/>
      </c>
      <c r="AF752" s="19" t="str">
        <f t="shared" si="127"/>
        <v/>
      </c>
      <c r="AG752" s="47" t="str">
        <f t="shared" si="128"/>
        <v/>
      </c>
      <c r="AH752" s="50" t="str">
        <f t="shared" si="129"/>
        <v/>
      </c>
      <c r="AI752" s="35" t="str">
        <f t="shared" si="130"/>
        <v/>
      </c>
      <c r="AQ752" s="55" t="str">
        <f t="shared" si="131"/>
        <v/>
      </c>
      <c r="AR752" s="55" t="str">
        <f t="shared" si="132"/>
        <v/>
      </c>
      <c r="AS752" s="32">
        <f t="shared" si="133"/>
        <v>0</v>
      </c>
    </row>
    <row r="753" spans="1:45" ht="64.95" customHeight="1" thickBot="1" x14ac:dyDescent="0.35">
      <c r="A753" s="59"/>
      <c r="B753" s="60"/>
      <c r="C753" s="60"/>
      <c r="D753" s="61"/>
      <c r="E753" s="61"/>
      <c r="F753" s="127" t="s">
        <v>86</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6"/>
      <c r="AD753" s="96"/>
      <c r="AE753" s="91" t="str">
        <f t="shared" si="126"/>
        <v/>
      </c>
      <c r="AF753" s="19" t="str">
        <f t="shared" si="127"/>
        <v/>
      </c>
      <c r="AG753" s="47" t="str">
        <f t="shared" si="128"/>
        <v/>
      </c>
      <c r="AH753" s="50" t="str">
        <f t="shared" si="129"/>
        <v/>
      </c>
      <c r="AI753" s="35" t="str">
        <f t="shared" si="130"/>
        <v/>
      </c>
      <c r="AQ753" s="55" t="str">
        <f t="shared" si="131"/>
        <v/>
      </c>
      <c r="AR753" s="55" t="str">
        <f t="shared" si="132"/>
        <v/>
      </c>
      <c r="AS753" s="32">
        <f t="shared" si="133"/>
        <v>0</v>
      </c>
    </row>
    <row r="754" spans="1:45" ht="64.95" customHeight="1" thickBot="1" x14ac:dyDescent="0.35">
      <c r="A754" s="59"/>
      <c r="B754" s="60"/>
      <c r="C754" s="60"/>
      <c r="D754" s="61"/>
      <c r="E754" s="61"/>
      <c r="F754" s="127" t="s">
        <v>86</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6"/>
      <c r="AD754" s="96"/>
      <c r="AE754" s="91" t="str">
        <f t="shared" si="126"/>
        <v/>
      </c>
      <c r="AF754" s="19" t="str">
        <f t="shared" si="127"/>
        <v/>
      </c>
      <c r="AG754" s="47" t="str">
        <f t="shared" si="128"/>
        <v/>
      </c>
      <c r="AH754" s="50" t="str">
        <f t="shared" si="129"/>
        <v/>
      </c>
      <c r="AI754" s="35" t="str">
        <f t="shared" si="130"/>
        <v/>
      </c>
      <c r="AQ754" s="55" t="str">
        <f t="shared" si="131"/>
        <v/>
      </c>
      <c r="AR754" s="55" t="str">
        <f t="shared" si="132"/>
        <v/>
      </c>
      <c r="AS754" s="32">
        <f t="shared" si="133"/>
        <v>0</v>
      </c>
    </row>
    <row r="755" spans="1:45" ht="64.95" customHeight="1" thickBot="1" x14ac:dyDescent="0.35">
      <c r="A755" s="59"/>
      <c r="B755" s="60"/>
      <c r="C755" s="60"/>
      <c r="D755" s="61"/>
      <c r="E755" s="61"/>
      <c r="F755" s="127" t="s">
        <v>86</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6"/>
      <c r="AD755" s="96"/>
      <c r="AE755" s="91" t="str">
        <f t="shared" si="126"/>
        <v/>
      </c>
      <c r="AF755" s="19" t="str">
        <f t="shared" si="127"/>
        <v/>
      </c>
      <c r="AG755" s="47" t="str">
        <f t="shared" si="128"/>
        <v/>
      </c>
      <c r="AH755" s="50" t="str">
        <f t="shared" si="129"/>
        <v/>
      </c>
      <c r="AI755" s="35" t="str">
        <f t="shared" si="130"/>
        <v/>
      </c>
      <c r="AQ755" s="55" t="str">
        <f t="shared" si="131"/>
        <v/>
      </c>
      <c r="AR755" s="55" t="str">
        <f t="shared" si="132"/>
        <v/>
      </c>
      <c r="AS755" s="32">
        <f t="shared" si="133"/>
        <v>0</v>
      </c>
    </row>
    <row r="756" spans="1:45" ht="64.95" customHeight="1" thickBot="1" x14ac:dyDescent="0.35">
      <c r="A756" s="59"/>
      <c r="B756" s="60"/>
      <c r="C756" s="60"/>
      <c r="D756" s="61"/>
      <c r="E756" s="61"/>
      <c r="F756" s="127" t="s">
        <v>86</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6"/>
      <c r="AD756" s="96"/>
      <c r="AE756" s="91" t="str">
        <f t="shared" si="126"/>
        <v/>
      </c>
      <c r="AF756" s="19" t="str">
        <f t="shared" si="127"/>
        <v/>
      </c>
      <c r="AG756" s="47" t="str">
        <f t="shared" si="128"/>
        <v/>
      </c>
      <c r="AH756" s="50" t="str">
        <f t="shared" si="129"/>
        <v/>
      </c>
      <c r="AI756" s="35" t="str">
        <f t="shared" si="130"/>
        <v/>
      </c>
      <c r="AQ756" s="55" t="str">
        <f t="shared" si="131"/>
        <v/>
      </c>
      <c r="AR756" s="55" t="str">
        <f t="shared" si="132"/>
        <v/>
      </c>
      <c r="AS756" s="32">
        <f t="shared" si="133"/>
        <v>0</v>
      </c>
    </row>
    <row r="757" spans="1:45" ht="64.95" customHeight="1" thickBot="1" x14ac:dyDescent="0.35">
      <c r="A757" s="59"/>
      <c r="B757" s="60"/>
      <c r="C757" s="60"/>
      <c r="D757" s="61"/>
      <c r="E757" s="61"/>
      <c r="F757" s="127" t="s">
        <v>86</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6"/>
      <c r="AD757" s="96"/>
      <c r="AE757" s="91" t="str">
        <f t="shared" si="126"/>
        <v/>
      </c>
      <c r="AF757" s="19" t="str">
        <f t="shared" si="127"/>
        <v/>
      </c>
      <c r="AG757" s="47" t="str">
        <f t="shared" si="128"/>
        <v/>
      </c>
      <c r="AH757" s="50" t="str">
        <f t="shared" si="129"/>
        <v/>
      </c>
      <c r="AI757" s="35" t="str">
        <f t="shared" si="130"/>
        <v/>
      </c>
      <c r="AQ757" s="55" t="str">
        <f t="shared" si="131"/>
        <v/>
      </c>
      <c r="AR757" s="55" t="str">
        <f t="shared" si="132"/>
        <v/>
      </c>
      <c r="AS757" s="32">
        <f t="shared" si="133"/>
        <v>0</v>
      </c>
    </row>
    <row r="758" spans="1:45" ht="64.95" customHeight="1" thickBot="1" x14ac:dyDescent="0.35">
      <c r="A758" s="59"/>
      <c r="B758" s="60"/>
      <c r="C758" s="60"/>
      <c r="D758" s="61"/>
      <c r="E758" s="61"/>
      <c r="F758" s="127" t="s">
        <v>86</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6"/>
      <c r="AD758" s="96"/>
      <c r="AE758" s="91" t="str">
        <f t="shared" si="126"/>
        <v/>
      </c>
      <c r="AF758" s="19" t="str">
        <f t="shared" si="127"/>
        <v/>
      </c>
      <c r="AG758" s="47" t="str">
        <f t="shared" si="128"/>
        <v/>
      </c>
      <c r="AH758" s="50" t="str">
        <f t="shared" si="129"/>
        <v/>
      </c>
      <c r="AI758" s="35" t="str">
        <f t="shared" si="130"/>
        <v/>
      </c>
      <c r="AQ758" s="55" t="str">
        <f t="shared" si="131"/>
        <v/>
      </c>
      <c r="AR758" s="55" t="str">
        <f t="shared" si="132"/>
        <v/>
      </c>
      <c r="AS758" s="32">
        <f t="shared" si="133"/>
        <v>0</v>
      </c>
    </row>
    <row r="759" spans="1:45" ht="64.95" customHeight="1" thickBot="1" x14ac:dyDescent="0.35">
      <c r="A759" s="59"/>
      <c r="B759" s="60"/>
      <c r="C759" s="60"/>
      <c r="D759" s="61"/>
      <c r="E759" s="61"/>
      <c r="F759" s="127" t="s">
        <v>86</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6"/>
      <c r="AD759" s="96"/>
      <c r="AE759" s="91" t="str">
        <f t="shared" si="126"/>
        <v/>
      </c>
      <c r="AF759" s="19" t="str">
        <f t="shared" si="127"/>
        <v/>
      </c>
      <c r="AG759" s="47" t="str">
        <f t="shared" si="128"/>
        <v/>
      </c>
      <c r="AH759" s="50" t="str">
        <f t="shared" si="129"/>
        <v/>
      </c>
      <c r="AI759" s="35" t="str">
        <f t="shared" si="130"/>
        <v/>
      </c>
      <c r="AQ759" s="55" t="str">
        <f t="shared" si="131"/>
        <v/>
      </c>
      <c r="AR759" s="55" t="str">
        <f t="shared" si="132"/>
        <v/>
      </c>
      <c r="AS759" s="32">
        <f t="shared" si="133"/>
        <v>0</v>
      </c>
    </row>
    <row r="760" spans="1:45" ht="64.95" customHeight="1" thickBot="1" x14ac:dyDescent="0.35">
      <c r="A760" s="59"/>
      <c r="B760" s="60"/>
      <c r="C760" s="60"/>
      <c r="D760" s="61"/>
      <c r="E760" s="61"/>
      <c r="F760" s="127" t="s">
        <v>86</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6"/>
      <c r="AD760" s="96"/>
      <c r="AE760" s="91" t="str">
        <f t="shared" si="126"/>
        <v/>
      </c>
      <c r="AF760" s="19" t="str">
        <f t="shared" si="127"/>
        <v/>
      </c>
      <c r="AG760" s="47" t="str">
        <f t="shared" si="128"/>
        <v/>
      </c>
      <c r="AH760" s="50" t="str">
        <f t="shared" si="129"/>
        <v/>
      </c>
      <c r="AI760" s="35" t="str">
        <f t="shared" si="130"/>
        <v/>
      </c>
      <c r="AQ760" s="55" t="str">
        <f t="shared" si="131"/>
        <v/>
      </c>
      <c r="AR760" s="55" t="str">
        <f t="shared" si="132"/>
        <v/>
      </c>
      <c r="AS760" s="32">
        <f t="shared" si="133"/>
        <v>0</v>
      </c>
    </row>
    <row r="761" spans="1:45" ht="64.95" customHeight="1" thickBot="1" x14ac:dyDescent="0.35">
      <c r="A761" s="59"/>
      <c r="B761" s="60"/>
      <c r="C761" s="60"/>
      <c r="D761" s="61"/>
      <c r="E761" s="61"/>
      <c r="F761" s="127" t="s">
        <v>86</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6"/>
      <c r="AD761" s="96"/>
      <c r="AE761" s="91" t="str">
        <f t="shared" si="126"/>
        <v/>
      </c>
      <c r="AF761" s="19" t="str">
        <f t="shared" si="127"/>
        <v/>
      </c>
      <c r="AG761" s="47" t="str">
        <f t="shared" si="128"/>
        <v/>
      </c>
      <c r="AH761" s="50" t="str">
        <f t="shared" si="129"/>
        <v/>
      </c>
      <c r="AI761" s="35" t="str">
        <f t="shared" si="130"/>
        <v/>
      </c>
      <c r="AQ761" s="55" t="str">
        <f t="shared" si="131"/>
        <v/>
      </c>
      <c r="AR761" s="55" t="str">
        <f t="shared" si="132"/>
        <v/>
      </c>
      <c r="AS761" s="32">
        <f t="shared" si="133"/>
        <v>0</v>
      </c>
    </row>
    <row r="762" spans="1:45" ht="64.95" customHeight="1" thickBot="1" x14ac:dyDescent="0.35">
      <c r="A762" s="59"/>
      <c r="B762" s="60"/>
      <c r="C762" s="60"/>
      <c r="D762" s="61"/>
      <c r="E762" s="61"/>
      <c r="F762" s="127" t="s">
        <v>86</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6"/>
      <c r="AD762" s="96"/>
      <c r="AE762" s="91" t="str">
        <f t="shared" si="126"/>
        <v/>
      </c>
      <c r="AF762" s="19" t="str">
        <f t="shared" si="127"/>
        <v/>
      </c>
      <c r="AG762" s="47" t="str">
        <f t="shared" si="128"/>
        <v/>
      </c>
      <c r="AH762" s="50" t="str">
        <f t="shared" si="129"/>
        <v/>
      </c>
      <c r="AI762" s="35" t="str">
        <f t="shared" si="130"/>
        <v/>
      </c>
      <c r="AQ762" s="55" t="str">
        <f t="shared" si="131"/>
        <v/>
      </c>
      <c r="AR762" s="55" t="str">
        <f t="shared" si="132"/>
        <v/>
      </c>
      <c r="AS762" s="32">
        <f t="shared" si="133"/>
        <v>0</v>
      </c>
    </row>
    <row r="763" spans="1:45" ht="64.95" customHeight="1" thickBot="1" x14ac:dyDescent="0.35">
      <c r="A763" s="59"/>
      <c r="B763" s="60"/>
      <c r="C763" s="60"/>
      <c r="D763" s="61"/>
      <c r="E763" s="61"/>
      <c r="F763" s="127" t="s">
        <v>86</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6"/>
      <c r="AD763" s="96"/>
      <c r="AE763" s="91" t="str">
        <f t="shared" si="126"/>
        <v/>
      </c>
      <c r="AF763" s="19" t="str">
        <f t="shared" si="127"/>
        <v/>
      </c>
      <c r="AG763" s="47" t="str">
        <f t="shared" si="128"/>
        <v/>
      </c>
      <c r="AH763" s="50" t="str">
        <f t="shared" si="129"/>
        <v/>
      </c>
      <c r="AI763" s="35" t="str">
        <f t="shared" si="130"/>
        <v/>
      </c>
      <c r="AQ763" s="55" t="str">
        <f t="shared" si="131"/>
        <v/>
      </c>
      <c r="AR763" s="55" t="str">
        <f t="shared" si="132"/>
        <v/>
      </c>
      <c r="AS763" s="32">
        <f t="shared" si="133"/>
        <v>0</v>
      </c>
    </row>
    <row r="764" spans="1:45" ht="64.95" customHeight="1" thickBot="1" x14ac:dyDescent="0.35">
      <c r="A764" s="59"/>
      <c r="B764" s="60"/>
      <c r="C764" s="60"/>
      <c r="D764" s="61"/>
      <c r="E764" s="61"/>
      <c r="F764" s="127" t="s">
        <v>86</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6"/>
      <c r="AD764" s="96"/>
      <c r="AE764" s="91" t="str">
        <f t="shared" si="126"/>
        <v/>
      </c>
      <c r="AF764" s="19" t="str">
        <f t="shared" si="127"/>
        <v/>
      </c>
      <c r="AG764" s="47" t="str">
        <f t="shared" si="128"/>
        <v/>
      </c>
      <c r="AH764" s="50" t="str">
        <f t="shared" si="129"/>
        <v/>
      </c>
      <c r="AI764" s="35" t="str">
        <f t="shared" si="130"/>
        <v/>
      </c>
      <c r="AQ764" s="55" t="str">
        <f t="shared" si="131"/>
        <v/>
      </c>
      <c r="AR764" s="55" t="str">
        <f t="shared" si="132"/>
        <v/>
      </c>
      <c r="AS764" s="32">
        <f t="shared" si="133"/>
        <v>0</v>
      </c>
    </row>
    <row r="765" spans="1:45" ht="64.95" customHeight="1" thickBot="1" x14ac:dyDescent="0.35">
      <c r="A765" s="59"/>
      <c r="B765" s="60"/>
      <c r="C765" s="60"/>
      <c r="D765" s="61"/>
      <c r="E765" s="61"/>
      <c r="F765" s="127" t="s">
        <v>86</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6"/>
      <c r="AD765" s="96"/>
      <c r="AE765" s="91" t="str">
        <f t="shared" si="126"/>
        <v/>
      </c>
      <c r="AF765" s="19" t="str">
        <f t="shared" si="127"/>
        <v/>
      </c>
      <c r="AG765" s="47" t="str">
        <f t="shared" si="128"/>
        <v/>
      </c>
      <c r="AH765" s="50" t="str">
        <f t="shared" si="129"/>
        <v/>
      </c>
      <c r="AI765" s="35" t="str">
        <f t="shared" si="130"/>
        <v/>
      </c>
      <c r="AQ765" s="55" t="str">
        <f t="shared" si="131"/>
        <v/>
      </c>
      <c r="AR765" s="55" t="str">
        <f t="shared" si="132"/>
        <v/>
      </c>
      <c r="AS765" s="32">
        <f t="shared" si="133"/>
        <v>0</v>
      </c>
    </row>
    <row r="766" spans="1:45" ht="64.95" customHeight="1" thickBot="1" x14ac:dyDescent="0.35">
      <c r="A766" s="59"/>
      <c r="B766" s="60"/>
      <c r="C766" s="60"/>
      <c r="D766" s="61"/>
      <c r="E766" s="61"/>
      <c r="F766" s="127" t="s">
        <v>86</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6"/>
      <c r="AD766" s="96"/>
      <c r="AE766" s="91" t="str">
        <f t="shared" si="126"/>
        <v/>
      </c>
      <c r="AF766" s="19" t="str">
        <f t="shared" si="127"/>
        <v/>
      </c>
      <c r="AG766" s="47" t="str">
        <f t="shared" si="128"/>
        <v/>
      </c>
      <c r="AH766" s="50" t="str">
        <f t="shared" si="129"/>
        <v/>
      </c>
      <c r="AI766" s="35" t="str">
        <f t="shared" si="130"/>
        <v/>
      </c>
      <c r="AQ766" s="55" t="str">
        <f t="shared" si="131"/>
        <v/>
      </c>
      <c r="AR766" s="55" t="str">
        <f t="shared" si="132"/>
        <v/>
      </c>
      <c r="AS766" s="32">
        <f t="shared" si="133"/>
        <v>0</v>
      </c>
    </row>
    <row r="767" spans="1:45" ht="64.95" customHeight="1" thickBot="1" x14ac:dyDescent="0.35">
      <c r="A767" s="59"/>
      <c r="B767" s="60"/>
      <c r="C767" s="60"/>
      <c r="D767" s="61"/>
      <c r="E767" s="61"/>
      <c r="F767" s="127" t="s">
        <v>86</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6"/>
      <c r="AD767" s="96"/>
      <c r="AE767" s="91" t="str">
        <f t="shared" si="126"/>
        <v/>
      </c>
      <c r="AF767" s="19" t="str">
        <f t="shared" si="127"/>
        <v/>
      </c>
      <c r="AG767" s="47" t="str">
        <f t="shared" si="128"/>
        <v/>
      </c>
      <c r="AH767" s="50" t="str">
        <f t="shared" si="129"/>
        <v/>
      </c>
      <c r="AI767" s="35" t="str">
        <f t="shared" si="130"/>
        <v/>
      </c>
      <c r="AQ767" s="55" t="str">
        <f t="shared" si="131"/>
        <v/>
      </c>
      <c r="AR767" s="55" t="str">
        <f t="shared" si="132"/>
        <v/>
      </c>
      <c r="AS767" s="32">
        <f t="shared" si="133"/>
        <v>0</v>
      </c>
    </row>
    <row r="768" spans="1:45" ht="64.95" customHeight="1" thickBot="1" x14ac:dyDescent="0.35">
      <c r="A768" s="59"/>
      <c r="B768" s="60"/>
      <c r="C768" s="60"/>
      <c r="D768" s="61"/>
      <c r="E768" s="61"/>
      <c r="F768" s="127" t="s">
        <v>86</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6"/>
      <c r="AD768" s="96"/>
      <c r="AE768" s="91" t="str">
        <f t="shared" si="126"/>
        <v/>
      </c>
      <c r="AF768" s="19" t="str">
        <f t="shared" si="127"/>
        <v/>
      </c>
      <c r="AG768" s="47" t="str">
        <f t="shared" si="128"/>
        <v/>
      </c>
      <c r="AH768" s="50" t="str">
        <f t="shared" si="129"/>
        <v/>
      </c>
      <c r="AI768" s="35" t="str">
        <f t="shared" si="130"/>
        <v/>
      </c>
      <c r="AQ768" s="55" t="str">
        <f t="shared" si="131"/>
        <v/>
      </c>
      <c r="AR768" s="55" t="str">
        <f t="shared" si="132"/>
        <v/>
      </c>
      <c r="AS768" s="32">
        <f t="shared" si="133"/>
        <v>0</v>
      </c>
    </row>
    <row r="769" spans="1:45" ht="64.95" customHeight="1" thickBot="1" x14ac:dyDescent="0.35">
      <c r="A769" s="59"/>
      <c r="B769" s="60"/>
      <c r="C769" s="60"/>
      <c r="D769" s="61"/>
      <c r="E769" s="61"/>
      <c r="F769" s="127" t="s">
        <v>86</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6"/>
      <c r="AD769" s="96"/>
      <c r="AE769" s="91" t="str">
        <f t="shared" si="126"/>
        <v/>
      </c>
      <c r="AF769" s="19" t="str">
        <f t="shared" si="127"/>
        <v/>
      </c>
      <c r="AG769" s="47" t="str">
        <f t="shared" si="128"/>
        <v/>
      </c>
      <c r="AH769" s="50" t="str">
        <f t="shared" si="129"/>
        <v/>
      </c>
      <c r="AI769" s="35" t="str">
        <f t="shared" si="130"/>
        <v/>
      </c>
      <c r="AQ769" s="55" t="str">
        <f t="shared" si="131"/>
        <v/>
      </c>
      <c r="AR769" s="55" t="str">
        <f t="shared" si="132"/>
        <v/>
      </c>
      <c r="AS769" s="32">
        <f t="shared" si="133"/>
        <v>0</v>
      </c>
    </row>
    <row r="770" spans="1:45" ht="64.95" customHeight="1" thickBot="1" x14ac:dyDescent="0.35">
      <c r="A770" s="59"/>
      <c r="B770" s="60"/>
      <c r="C770" s="60"/>
      <c r="D770" s="61"/>
      <c r="E770" s="61"/>
      <c r="F770" s="127" t="s">
        <v>86</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6"/>
      <c r="AD770" s="96"/>
      <c r="AE770" s="91" t="str">
        <f t="shared" si="126"/>
        <v/>
      </c>
      <c r="AF770" s="19" t="str">
        <f t="shared" si="127"/>
        <v/>
      </c>
      <c r="AG770" s="47" t="str">
        <f t="shared" si="128"/>
        <v/>
      </c>
      <c r="AH770" s="50" t="str">
        <f t="shared" si="129"/>
        <v/>
      </c>
      <c r="AI770" s="35" t="str">
        <f t="shared" si="130"/>
        <v/>
      </c>
      <c r="AQ770" s="55" t="str">
        <f t="shared" si="131"/>
        <v/>
      </c>
      <c r="AR770" s="55" t="str">
        <f t="shared" si="132"/>
        <v/>
      </c>
      <c r="AS770" s="32">
        <f t="shared" si="133"/>
        <v>0</v>
      </c>
    </row>
    <row r="771" spans="1:45" ht="64.95" customHeight="1" thickBot="1" x14ac:dyDescent="0.35">
      <c r="A771" s="59"/>
      <c r="B771" s="60"/>
      <c r="C771" s="60"/>
      <c r="D771" s="61"/>
      <c r="E771" s="61"/>
      <c r="F771" s="127" t="s">
        <v>86</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6"/>
      <c r="AD771" s="96"/>
      <c r="AE771" s="91" t="str">
        <f t="shared" si="126"/>
        <v/>
      </c>
      <c r="AF771" s="19" t="str">
        <f t="shared" si="127"/>
        <v/>
      </c>
      <c r="AG771" s="47" t="str">
        <f t="shared" si="128"/>
        <v/>
      </c>
      <c r="AH771" s="50" t="str">
        <f t="shared" si="129"/>
        <v/>
      </c>
      <c r="AI771" s="35" t="str">
        <f t="shared" si="130"/>
        <v/>
      </c>
      <c r="AQ771" s="55" t="str">
        <f t="shared" si="131"/>
        <v/>
      </c>
      <c r="AR771" s="55" t="str">
        <f t="shared" si="132"/>
        <v/>
      </c>
      <c r="AS771" s="32">
        <f t="shared" si="133"/>
        <v>0</v>
      </c>
    </row>
    <row r="772" spans="1:45" ht="64.95" customHeight="1" thickBot="1" x14ac:dyDescent="0.35">
      <c r="A772" s="59"/>
      <c r="B772" s="60"/>
      <c r="C772" s="60"/>
      <c r="D772" s="61"/>
      <c r="E772" s="61"/>
      <c r="F772" s="127" t="s">
        <v>86</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6"/>
      <c r="AD772" s="96"/>
      <c r="AE772" s="91" t="str">
        <f t="shared" si="126"/>
        <v/>
      </c>
      <c r="AF772" s="19" t="str">
        <f t="shared" si="127"/>
        <v/>
      </c>
      <c r="AG772" s="47" t="str">
        <f t="shared" si="128"/>
        <v/>
      </c>
      <c r="AH772" s="50" t="str">
        <f t="shared" si="129"/>
        <v/>
      </c>
      <c r="AI772" s="35" t="str">
        <f t="shared" si="130"/>
        <v/>
      </c>
      <c r="AQ772" s="55" t="str">
        <f t="shared" si="131"/>
        <v/>
      </c>
      <c r="AR772" s="55" t="str">
        <f t="shared" si="132"/>
        <v/>
      </c>
      <c r="AS772" s="32">
        <f t="shared" si="133"/>
        <v>0</v>
      </c>
    </row>
    <row r="773" spans="1:45" ht="64.95" customHeight="1" thickBot="1" x14ac:dyDescent="0.35">
      <c r="A773" s="59"/>
      <c r="B773" s="60"/>
      <c r="C773" s="60"/>
      <c r="D773" s="61"/>
      <c r="E773" s="61"/>
      <c r="F773" s="127" t="s">
        <v>86</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6"/>
      <c r="AD773" s="96"/>
      <c r="AE773" s="91" t="str">
        <f t="shared" si="126"/>
        <v/>
      </c>
      <c r="AF773" s="19" t="str">
        <f t="shared" si="127"/>
        <v/>
      </c>
      <c r="AG773" s="47" t="str">
        <f t="shared" si="128"/>
        <v/>
      </c>
      <c r="AH773" s="50" t="str">
        <f t="shared" si="129"/>
        <v/>
      </c>
      <c r="AI773" s="35" t="str">
        <f t="shared" si="130"/>
        <v/>
      </c>
      <c r="AQ773" s="55" t="str">
        <f t="shared" si="131"/>
        <v/>
      </c>
      <c r="AR773" s="55" t="str">
        <f t="shared" si="132"/>
        <v/>
      </c>
      <c r="AS773" s="32">
        <f t="shared" si="133"/>
        <v>0</v>
      </c>
    </row>
    <row r="774" spans="1:45" ht="64.95" customHeight="1" thickBot="1" x14ac:dyDescent="0.35">
      <c r="A774" s="59"/>
      <c r="B774" s="60"/>
      <c r="C774" s="60"/>
      <c r="D774" s="61"/>
      <c r="E774" s="61"/>
      <c r="F774" s="127" t="s">
        <v>86</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6"/>
      <c r="AD774" s="96"/>
      <c r="AE774" s="91" t="str">
        <f t="shared" si="126"/>
        <v/>
      </c>
      <c r="AF774" s="19" t="str">
        <f t="shared" si="127"/>
        <v/>
      </c>
      <c r="AG774" s="47" t="str">
        <f t="shared" si="128"/>
        <v/>
      </c>
      <c r="AH774" s="50" t="str">
        <f t="shared" si="129"/>
        <v/>
      </c>
      <c r="AI774" s="35" t="str">
        <f t="shared" si="130"/>
        <v/>
      </c>
      <c r="AQ774" s="55" t="str">
        <f t="shared" si="131"/>
        <v/>
      </c>
      <c r="AR774" s="55" t="str">
        <f t="shared" si="132"/>
        <v/>
      </c>
      <c r="AS774" s="32">
        <f t="shared" si="133"/>
        <v>0</v>
      </c>
    </row>
    <row r="775" spans="1:45" ht="64.95" customHeight="1" thickBot="1" x14ac:dyDescent="0.35">
      <c r="A775" s="59"/>
      <c r="B775" s="60"/>
      <c r="C775" s="60"/>
      <c r="D775" s="61"/>
      <c r="E775" s="61"/>
      <c r="F775" s="127" t="s">
        <v>86</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6"/>
      <c r="AD775" s="96"/>
      <c r="AE775" s="91" t="str">
        <f t="shared" si="126"/>
        <v/>
      </c>
      <c r="AF775" s="19" t="str">
        <f t="shared" si="127"/>
        <v/>
      </c>
      <c r="AG775" s="47" t="str">
        <f t="shared" si="128"/>
        <v/>
      </c>
      <c r="AH775" s="50" t="str">
        <f t="shared" si="129"/>
        <v/>
      </c>
      <c r="AI775" s="35" t="str">
        <f t="shared" si="130"/>
        <v/>
      </c>
      <c r="AQ775" s="55" t="str">
        <f t="shared" si="131"/>
        <v/>
      </c>
      <c r="AR775" s="55" t="str">
        <f t="shared" si="132"/>
        <v/>
      </c>
      <c r="AS775" s="32">
        <f t="shared" si="133"/>
        <v>0</v>
      </c>
    </row>
    <row r="776" spans="1:45" ht="64.95" customHeight="1" thickBot="1" x14ac:dyDescent="0.35">
      <c r="A776" s="59"/>
      <c r="B776" s="60"/>
      <c r="C776" s="60"/>
      <c r="D776" s="61"/>
      <c r="E776" s="61"/>
      <c r="F776" s="127" t="s">
        <v>86</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6"/>
      <c r="AD776" s="96"/>
      <c r="AE776" s="91" t="str">
        <f t="shared" si="126"/>
        <v/>
      </c>
      <c r="AF776" s="19" t="str">
        <f t="shared" si="127"/>
        <v/>
      </c>
      <c r="AG776" s="47" t="str">
        <f t="shared" si="128"/>
        <v/>
      </c>
      <c r="AH776" s="50" t="str">
        <f t="shared" si="129"/>
        <v/>
      </c>
      <c r="AI776" s="35" t="str">
        <f t="shared" si="130"/>
        <v/>
      </c>
      <c r="AQ776" s="55" t="str">
        <f t="shared" si="131"/>
        <v/>
      </c>
      <c r="AR776" s="55" t="str">
        <f t="shared" si="132"/>
        <v/>
      </c>
      <c r="AS776" s="32">
        <f t="shared" si="133"/>
        <v>0</v>
      </c>
    </row>
    <row r="777" spans="1:45" ht="64.95" customHeight="1" thickBot="1" x14ac:dyDescent="0.35">
      <c r="A777" s="59"/>
      <c r="B777" s="60"/>
      <c r="C777" s="60"/>
      <c r="D777" s="61"/>
      <c r="E777" s="61"/>
      <c r="F777" s="127" t="s">
        <v>86</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6"/>
      <c r="AD777" s="96"/>
      <c r="AE777" s="91" t="str">
        <f t="shared" si="126"/>
        <v/>
      </c>
      <c r="AF777" s="19" t="str">
        <f t="shared" si="127"/>
        <v/>
      </c>
      <c r="AG777" s="47" t="str">
        <f t="shared" si="128"/>
        <v/>
      </c>
      <c r="AH777" s="50" t="str">
        <f t="shared" si="129"/>
        <v/>
      </c>
      <c r="AI777" s="35" t="str">
        <f t="shared" si="130"/>
        <v/>
      </c>
      <c r="AQ777" s="55" t="str">
        <f t="shared" si="131"/>
        <v/>
      </c>
      <c r="AR777" s="55" t="str">
        <f t="shared" si="132"/>
        <v/>
      </c>
      <c r="AS777" s="32">
        <f t="shared" si="133"/>
        <v>0</v>
      </c>
    </row>
    <row r="778" spans="1:45" ht="64.95" customHeight="1" thickBot="1" x14ac:dyDescent="0.35">
      <c r="A778" s="59"/>
      <c r="B778" s="60"/>
      <c r="C778" s="60"/>
      <c r="D778" s="61"/>
      <c r="E778" s="61"/>
      <c r="F778" s="127" t="s">
        <v>86</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6"/>
      <c r="AD778" s="96"/>
      <c r="AE778" s="91" t="str">
        <f t="shared" si="126"/>
        <v/>
      </c>
      <c r="AF778" s="19" t="str">
        <f t="shared" si="127"/>
        <v/>
      </c>
      <c r="AG778" s="47" t="str">
        <f t="shared" si="128"/>
        <v/>
      </c>
      <c r="AH778" s="50" t="str">
        <f t="shared" si="129"/>
        <v/>
      </c>
      <c r="AI778" s="35" t="str">
        <f t="shared" si="130"/>
        <v/>
      </c>
      <c r="AQ778" s="55" t="str">
        <f t="shared" si="131"/>
        <v/>
      </c>
      <c r="AR778" s="55" t="str">
        <f t="shared" si="132"/>
        <v/>
      </c>
      <c r="AS778" s="32">
        <f t="shared" si="133"/>
        <v>0</v>
      </c>
    </row>
    <row r="779" spans="1:45" ht="64.95" customHeight="1" thickBot="1" x14ac:dyDescent="0.35">
      <c r="A779" s="59"/>
      <c r="B779" s="60"/>
      <c r="C779" s="60"/>
      <c r="D779" s="61"/>
      <c r="E779" s="61"/>
      <c r="F779" s="127" t="s">
        <v>86</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6"/>
      <c r="AD779" s="96"/>
      <c r="AE779" s="91" t="str">
        <f t="shared" si="126"/>
        <v/>
      </c>
      <c r="AF779" s="19" t="str">
        <f t="shared" si="127"/>
        <v/>
      </c>
      <c r="AG779" s="47" t="str">
        <f t="shared" si="128"/>
        <v/>
      </c>
      <c r="AH779" s="50" t="str">
        <f t="shared" si="129"/>
        <v/>
      </c>
      <c r="AI779" s="35" t="str">
        <f t="shared" si="130"/>
        <v/>
      </c>
      <c r="AQ779" s="55" t="str">
        <f t="shared" si="131"/>
        <v/>
      </c>
      <c r="AR779" s="55" t="str">
        <f t="shared" si="132"/>
        <v/>
      </c>
      <c r="AS779" s="32">
        <f t="shared" si="133"/>
        <v>0</v>
      </c>
    </row>
    <row r="780" spans="1:45" ht="64.95" customHeight="1" thickBot="1" x14ac:dyDescent="0.35">
      <c r="A780" s="59"/>
      <c r="B780" s="60"/>
      <c r="C780" s="60"/>
      <c r="D780" s="61"/>
      <c r="E780" s="61"/>
      <c r="F780" s="127" t="s">
        <v>86</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6"/>
      <c r="AD780" s="96"/>
      <c r="AE780" s="91" t="str">
        <f t="shared" si="126"/>
        <v/>
      </c>
      <c r="AF780" s="19" t="str">
        <f t="shared" si="127"/>
        <v/>
      </c>
      <c r="AG780" s="47" t="str">
        <f t="shared" si="128"/>
        <v/>
      </c>
      <c r="AH780" s="50" t="str">
        <f t="shared" si="129"/>
        <v/>
      </c>
      <c r="AI780" s="35" t="str">
        <f t="shared" si="130"/>
        <v/>
      </c>
      <c r="AQ780" s="55" t="str">
        <f t="shared" si="131"/>
        <v/>
      </c>
      <c r="AR780" s="55" t="str">
        <f t="shared" si="132"/>
        <v/>
      </c>
      <c r="AS780" s="32">
        <f t="shared" si="133"/>
        <v>0</v>
      </c>
    </row>
    <row r="781" spans="1:45" ht="64.95" customHeight="1" thickBot="1" x14ac:dyDescent="0.35">
      <c r="A781" s="59"/>
      <c r="B781" s="60"/>
      <c r="C781" s="60"/>
      <c r="D781" s="61"/>
      <c r="E781" s="61"/>
      <c r="F781" s="127" t="s">
        <v>86</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6"/>
      <c r="AD781" s="96"/>
      <c r="AE781" s="91" t="str">
        <f t="shared" si="126"/>
        <v/>
      </c>
      <c r="AF781" s="19" t="str">
        <f t="shared" si="127"/>
        <v/>
      </c>
      <c r="AG781" s="47" t="str">
        <f t="shared" si="128"/>
        <v/>
      </c>
      <c r="AH781" s="50" t="str">
        <f t="shared" si="129"/>
        <v/>
      </c>
      <c r="AI781" s="35" t="str">
        <f t="shared" si="130"/>
        <v/>
      </c>
      <c r="AQ781" s="55" t="str">
        <f t="shared" si="131"/>
        <v/>
      </c>
      <c r="AR781" s="55" t="str">
        <f t="shared" si="132"/>
        <v/>
      </c>
      <c r="AS781" s="32">
        <f t="shared" si="133"/>
        <v>0</v>
      </c>
    </row>
    <row r="782" spans="1:45" ht="64.95" customHeight="1" thickBot="1" x14ac:dyDescent="0.35">
      <c r="A782" s="59"/>
      <c r="B782" s="60"/>
      <c r="C782" s="60"/>
      <c r="D782" s="61"/>
      <c r="E782" s="61"/>
      <c r="F782" s="127" t="s">
        <v>86</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6"/>
      <c r="AD782" s="96"/>
      <c r="AE782" s="91" t="str">
        <f t="shared" si="126"/>
        <v/>
      </c>
      <c r="AF782" s="19" t="str">
        <f t="shared" si="127"/>
        <v/>
      </c>
      <c r="AG782" s="47" t="str">
        <f t="shared" si="128"/>
        <v/>
      </c>
      <c r="AH782" s="50" t="str">
        <f t="shared" si="129"/>
        <v/>
      </c>
      <c r="AI782" s="35" t="str">
        <f t="shared" si="130"/>
        <v/>
      </c>
      <c r="AQ782" s="55" t="str">
        <f t="shared" si="131"/>
        <v/>
      </c>
      <c r="AR782" s="55" t="str">
        <f t="shared" si="132"/>
        <v/>
      </c>
      <c r="AS782" s="32">
        <f t="shared" si="133"/>
        <v>0</v>
      </c>
    </row>
    <row r="783" spans="1:45" ht="64.95" customHeight="1" thickBot="1" x14ac:dyDescent="0.35">
      <c r="A783" s="59"/>
      <c r="B783" s="60"/>
      <c r="C783" s="60"/>
      <c r="D783" s="61"/>
      <c r="E783" s="61"/>
      <c r="F783" s="127" t="s">
        <v>86</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6"/>
      <c r="AD783" s="96"/>
      <c r="AE783" s="91" t="str">
        <f t="shared" si="126"/>
        <v/>
      </c>
      <c r="AF783" s="19" t="str">
        <f t="shared" si="127"/>
        <v/>
      </c>
      <c r="AG783" s="47" t="str">
        <f t="shared" si="128"/>
        <v/>
      </c>
      <c r="AH783" s="50" t="str">
        <f t="shared" si="129"/>
        <v/>
      </c>
      <c r="AI783" s="35" t="str">
        <f t="shared" si="130"/>
        <v/>
      </c>
      <c r="AQ783" s="55" t="str">
        <f t="shared" si="131"/>
        <v/>
      </c>
      <c r="AR783" s="55" t="str">
        <f t="shared" si="132"/>
        <v/>
      </c>
      <c r="AS783" s="32">
        <f t="shared" si="133"/>
        <v>0</v>
      </c>
    </row>
    <row r="784" spans="1:45" ht="64.95" customHeight="1" thickBot="1" x14ac:dyDescent="0.35">
      <c r="A784" s="59"/>
      <c r="B784" s="60"/>
      <c r="C784" s="60"/>
      <c r="D784" s="61"/>
      <c r="E784" s="61"/>
      <c r="F784" s="127" t="s">
        <v>86</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6"/>
      <c r="AD784" s="96"/>
      <c r="AE784" s="91" t="str">
        <f t="shared" si="126"/>
        <v/>
      </c>
      <c r="AF784" s="19" t="str">
        <f t="shared" si="127"/>
        <v/>
      </c>
      <c r="AG784" s="47" t="str">
        <f t="shared" si="128"/>
        <v/>
      </c>
      <c r="AH784" s="50" t="str">
        <f t="shared" si="129"/>
        <v/>
      </c>
      <c r="AI784" s="35" t="str">
        <f t="shared" si="130"/>
        <v/>
      </c>
      <c r="AQ784" s="55" t="str">
        <f t="shared" si="131"/>
        <v/>
      </c>
      <c r="AR784" s="55" t="str">
        <f t="shared" si="132"/>
        <v/>
      </c>
      <c r="AS784" s="32">
        <f t="shared" si="133"/>
        <v>0</v>
      </c>
    </row>
    <row r="785" spans="1:45" ht="64.95" customHeight="1" thickBot="1" x14ac:dyDescent="0.35">
      <c r="A785" s="59"/>
      <c r="B785" s="60"/>
      <c r="C785" s="60"/>
      <c r="D785" s="61"/>
      <c r="E785" s="61"/>
      <c r="F785" s="127" t="s">
        <v>86</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6"/>
      <c r="AD785" s="96"/>
      <c r="AE785" s="91" t="str">
        <f t="shared" si="126"/>
        <v/>
      </c>
      <c r="AF785" s="19" t="str">
        <f t="shared" si="127"/>
        <v/>
      </c>
      <c r="AG785" s="47" t="str">
        <f t="shared" si="128"/>
        <v/>
      </c>
      <c r="AH785" s="50" t="str">
        <f t="shared" si="129"/>
        <v/>
      </c>
      <c r="AI785" s="35" t="str">
        <f t="shared" si="130"/>
        <v/>
      </c>
      <c r="AQ785" s="55" t="str">
        <f t="shared" si="131"/>
        <v/>
      </c>
      <c r="AR785" s="55" t="str">
        <f t="shared" si="132"/>
        <v/>
      </c>
      <c r="AS785" s="32">
        <f t="shared" si="133"/>
        <v>0</v>
      </c>
    </row>
    <row r="786" spans="1:45" ht="64.95" customHeight="1" thickBot="1" x14ac:dyDescent="0.35">
      <c r="A786" s="59"/>
      <c r="B786" s="60"/>
      <c r="C786" s="60"/>
      <c r="D786" s="61"/>
      <c r="E786" s="61"/>
      <c r="F786" s="127" t="s">
        <v>86</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6"/>
      <c r="AD786" s="96"/>
      <c r="AE786" s="91" t="str">
        <f t="shared" si="126"/>
        <v/>
      </c>
      <c r="AF786" s="19" t="str">
        <f t="shared" si="127"/>
        <v/>
      </c>
      <c r="AG786" s="47" t="str">
        <f t="shared" si="128"/>
        <v/>
      </c>
      <c r="AH786" s="50" t="str">
        <f t="shared" si="129"/>
        <v/>
      </c>
      <c r="AI786" s="35" t="str">
        <f t="shared" si="130"/>
        <v/>
      </c>
      <c r="AQ786" s="55" t="str">
        <f t="shared" si="131"/>
        <v/>
      </c>
      <c r="AR786" s="55" t="str">
        <f t="shared" si="132"/>
        <v/>
      </c>
      <c r="AS786" s="32">
        <f t="shared" si="133"/>
        <v>0</v>
      </c>
    </row>
    <row r="787" spans="1:45" ht="64.95" customHeight="1" thickBot="1" x14ac:dyDescent="0.35">
      <c r="A787" s="59"/>
      <c r="B787" s="60"/>
      <c r="C787" s="60"/>
      <c r="D787" s="61"/>
      <c r="E787" s="61"/>
      <c r="F787" s="127" t="s">
        <v>86</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6"/>
      <c r="AD787" s="96"/>
      <c r="AE787" s="91" t="str">
        <f t="shared" si="126"/>
        <v/>
      </c>
      <c r="AF787" s="19" t="str">
        <f t="shared" si="127"/>
        <v/>
      </c>
      <c r="AG787" s="47" t="str">
        <f t="shared" si="128"/>
        <v/>
      </c>
      <c r="AH787" s="50" t="str">
        <f t="shared" si="129"/>
        <v/>
      </c>
      <c r="AI787" s="35" t="str">
        <f t="shared" si="130"/>
        <v/>
      </c>
      <c r="AQ787" s="55" t="str">
        <f t="shared" si="131"/>
        <v/>
      </c>
      <c r="AR787" s="55" t="str">
        <f t="shared" si="132"/>
        <v/>
      </c>
      <c r="AS787" s="32">
        <f t="shared" si="133"/>
        <v>0</v>
      </c>
    </row>
    <row r="788" spans="1:45" ht="64.95" customHeight="1" thickBot="1" x14ac:dyDescent="0.35">
      <c r="A788" s="59"/>
      <c r="B788" s="60"/>
      <c r="C788" s="60"/>
      <c r="D788" s="61"/>
      <c r="E788" s="61"/>
      <c r="F788" s="127" t="s">
        <v>86</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6"/>
      <c r="AD788" s="96"/>
      <c r="AE788" s="91" t="str">
        <f t="shared" si="126"/>
        <v/>
      </c>
      <c r="AF788" s="19" t="str">
        <f t="shared" si="127"/>
        <v/>
      </c>
      <c r="AG788" s="47" t="str">
        <f t="shared" si="128"/>
        <v/>
      </c>
      <c r="AH788" s="50" t="str">
        <f t="shared" si="129"/>
        <v/>
      </c>
      <c r="AI788" s="35" t="str">
        <f t="shared" si="130"/>
        <v/>
      </c>
      <c r="AQ788" s="55" t="str">
        <f t="shared" si="131"/>
        <v/>
      </c>
      <c r="AR788" s="55" t="str">
        <f t="shared" si="132"/>
        <v/>
      </c>
      <c r="AS788" s="32">
        <f t="shared" si="133"/>
        <v>0</v>
      </c>
    </row>
    <row r="789" spans="1:45" ht="64.95" customHeight="1" thickBot="1" x14ac:dyDescent="0.35">
      <c r="A789" s="59"/>
      <c r="B789" s="60"/>
      <c r="C789" s="60"/>
      <c r="D789" s="61"/>
      <c r="E789" s="61"/>
      <c r="F789" s="127" t="s">
        <v>86</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6"/>
      <c r="AD789" s="96"/>
      <c r="AE789" s="91" t="str">
        <f t="shared" si="126"/>
        <v/>
      </c>
      <c r="AF789" s="19" t="str">
        <f t="shared" si="127"/>
        <v/>
      </c>
      <c r="AG789" s="47" t="str">
        <f t="shared" si="128"/>
        <v/>
      </c>
      <c r="AH789" s="50" t="str">
        <f t="shared" si="129"/>
        <v/>
      </c>
      <c r="AI789" s="35" t="str">
        <f t="shared" si="130"/>
        <v/>
      </c>
      <c r="AQ789" s="55" t="str">
        <f t="shared" si="131"/>
        <v/>
      </c>
      <c r="AR789" s="55" t="str">
        <f t="shared" si="132"/>
        <v/>
      </c>
      <c r="AS789" s="32">
        <f t="shared" si="133"/>
        <v>0</v>
      </c>
    </row>
    <row r="790" spans="1:45" ht="64.95" customHeight="1" thickBot="1" x14ac:dyDescent="0.35">
      <c r="A790" s="59"/>
      <c r="B790" s="60"/>
      <c r="C790" s="60"/>
      <c r="D790" s="61"/>
      <c r="E790" s="61"/>
      <c r="F790" s="127" t="s">
        <v>86</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6"/>
      <c r="AD790" s="96"/>
      <c r="AE790" s="91" t="str">
        <f t="shared" si="126"/>
        <v/>
      </c>
      <c r="AF790" s="19" t="str">
        <f t="shared" si="127"/>
        <v/>
      </c>
      <c r="AG790" s="47" t="str">
        <f t="shared" si="128"/>
        <v/>
      </c>
      <c r="AH790" s="50" t="str">
        <f t="shared" si="129"/>
        <v/>
      </c>
      <c r="AI790" s="35" t="str">
        <f t="shared" si="130"/>
        <v/>
      </c>
      <c r="AQ790" s="55" t="str">
        <f t="shared" si="131"/>
        <v/>
      </c>
      <c r="AR790" s="55" t="str">
        <f t="shared" si="132"/>
        <v/>
      </c>
      <c r="AS790" s="32">
        <f t="shared" si="133"/>
        <v>0</v>
      </c>
    </row>
    <row r="791" spans="1:45" ht="64.95" customHeight="1" thickBot="1" x14ac:dyDescent="0.35">
      <c r="A791" s="59"/>
      <c r="B791" s="60"/>
      <c r="C791" s="60"/>
      <c r="D791" s="61"/>
      <c r="E791" s="61"/>
      <c r="F791" s="127" t="s">
        <v>86</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6"/>
      <c r="AD791" s="96"/>
      <c r="AE791" s="91" t="str">
        <f t="shared" si="126"/>
        <v/>
      </c>
      <c r="AF791" s="19" t="str">
        <f t="shared" si="127"/>
        <v/>
      </c>
      <c r="AG791" s="47" t="str">
        <f t="shared" si="128"/>
        <v/>
      </c>
      <c r="AH791" s="50" t="str">
        <f t="shared" si="129"/>
        <v/>
      </c>
      <c r="AI791" s="35" t="str">
        <f t="shared" si="130"/>
        <v/>
      </c>
      <c r="AQ791" s="55" t="str">
        <f t="shared" si="131"/>
        <v/>
      </c>
      <c r="AR791" s="55" t="str">
        <f t="shared" si="132"/>
        <v/>
      </c>
      <c r="AS791" s="32">
        <f t="shared" si="133"/>
        <v>0</v>
      </c>
    </row>
    <row r="792" spans="1:45" ht="64.95" customHeight="1" thickBot="1" x14ac:dyDescent="0.35">
      <c r="A792" s="59"/>
      <c r="B792" s="60"/>
      <c r="C792" s="60"/>
      <c r="D792" s="61"/>
      <c r="E792" s="61"/>
      <c r="F792" s="127" t="s">
        <v>86</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6"/>
      <c r="AD792" s="96"/>
      <c r="AE792" s="91" t="str">
        <f t="shared" si="126"/>
        <v/>
      </c>
      <c r="AF792" s="19" t="str">
        <f t="shared" si="127"/>
        <v/>
      </c>
      <c r="AG792" s="47" t="str">
        <f t="shared" si="128"/>
        <v/>
      </c>
      <c r="AH792" s="50" t="str">
        <f t="shared" si="129"/>
        <v/>
      </c>
      <c r="AI792" s="35" t="str">
        <f t="shared" si="130"/>
        <v/>
      </c>
      <c r="AQ792" s="55" t="str">
        <f t="shared" si="131"/>
        <v/>
      </c>
      <c r="AR792" s="55" t="str">
        <f t="shared" si="132"/>
        <v/>
      </c>
      <c r="AS792" s="32">
        <f t="shared" si="133"/>
        <v>0</v>
      </c>
    </row>
    <row r="793" spans="1:45" ht="64.95" customHeight="1" thickBot="1" x14ac:dyDescent="0.35">
      <c r="A793" s="59"/>
      <c r="B793" s="60"/>
      <c r="C793" s="60"/>
      <c r="D793" s="61"/>
      <c r="E793" s="61"/>
      <c r="F793" s="127" t="s">
        <v>86</v>
      </c>
      <c r="G793" s="60"/>
      <c r="H793" s="80" t="str">
        <f t="shared" ref="H793:H856" si="134">IF(B793="","",SUMIF(O:O,A793,AA:AA))</f>
        <v/>
      </c>
      <c r="I793" s="80" t="str">
        <f t="shared" ref="I793:I856" si="135">IF(B793="","",(SUMIF(O:O,A793,AB:AB)+(SUMIF(O:O,A793,AC:AC))))</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6"/>
      <c r="AD793" s="96"/>
      <c r="AE793" s="91" t="str">
        <f t="shared" ref="AE793:AE856" si="137">IF(Z793="","",IF(OR(MONTH(Z793)=1,MONTH(Z793)=2,MONTH(Z793)=3),"1er",IF(OR(MONTH(Z793)=4,MONTH(Z793)=5,MONTH(Z793)=6),"2ème",IF(OR(MONTH(Z793)=7,MONTH(Z793)=8,MONTH(Z793)=9),"3ème",IF(OR(MONTH(Z793)=10,MONTH(Z793)=11,MONTH(Z793)=12),"4ème")))))</f>
        <v/>
      </c>
      <c r="AF793" s="19" t="str">
        <f t="shared" ref="AF793:AF856" si="138">IF(Z793="","",YEAR(Z793))</f>
        <v/>
      </c>
      <c r="AG793" s="47" t="str">
        <f t="shared" ref="AG793:AG856" si="139">IF(U793="","",U793)</f>
        <v/>
      </c>
      <c r="AH793" s="50" t="str">
        <f t="shared" ref="AH793:AH856" si="140">IF(S793="","",S793)</f>
        <v/>
      </c>
      <c r="AI793" s="35" t="str">
        <f t="shared" ref="AI793:AI856" si="141">IF(P793="","",P793&amp;" ("&amp;O793&amp;"_"&amp;ROW()&amp;")")</f>
        <v/>
      </c>
      <c r="AQ793" s="55" t="str">
        <f t="shared" ref="AQ793:AQ856" si="142">IF(T793="","",T793&amp;"1")</f>
        <v/>
      </c>
      <c r="AR793" s="55" t="str">
        <f t="shared" ref="AR793:AR856" si="143">IF(S793="","",S793&amp;"2")</f>
        <v/>
      </c>
      <c r="AS793" s="32">
        <f t="shared" si="133"/>
        <v>0</v>
      </c>
    </row>
    <row r="794" spans="1:45" ht="64.95" customHeight="1" thickBot="1" x14ac:dyDescent="0.35">
      <c r="A794" s="59"/>
      <c r="B794" s="60"/>
      <c r="C794" s="60"/>
      <c r="D794" s="61"/>
      <c r="E794" s="61"/>
      <c r="F794" s="127" t="s">
        <v>86</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6"/>
      <c r="AD794" s="96"/>
      <c r="AE794" s="91" t="str">
        <f t="shared" si="137"/>
        <v/>
      </c>
      <c r="AF794" s="19" t="str">
        <f t="shared" si="138"/>
        <v/>
      </c>
      <c r="AG794" s="47" t="str">
        <f t="shared" si="139"/>
        <v/>
      </c>
      <c r="AH794" s="50" t="str">
        <f t="shared" si="140"/>
        <v/>
      </c>
      <c r="AI794" s="35" t="str">
        <f t="shared" si="141"/>
        <v/>
      </c>
      <c r="AQ794" s="55" t="str">
        <f t="shared" si="142"/>
        <v/>
      </c>
      <c r="AR794" s="55" t="str">
        <f t="shared" si="143"/>
        <v/>
      </c>
      <c r="AS794" s="32">
        <f t="shared" ref="AS794:AS857" si="144">O794</f>
        <v>0</v>
      </c>
    </row>
    <row r="795" spans="1:45" ht="64.95" customHeight="1" thickBot="1" x14ac:dyDescent="0.35">
      <c r="A795" s="59"/>
      <c r="B795" s="60"/>
      <c r="C795" s="60"/>
      <c r="D795" s="61"/>
      <c r="E795" s="61"/>
      <c r="F795" s="127" t="s">
        <v>86</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6"/>
      <c r="AD795" s="96"/>
      <c r="AE795" s="91" t="str">
        <f t="shared" si="137"/>
        <v/>
      </c>
      <c r="AF795" s="19" t="str">
        <f t="shared" si="138"/>
        <v/>
      </c>
      <c r="AG795" s="47" t="str">
        <f t="shared" si="139"/>
        <v/>
      </c>
      <c r="AH795" s="50" t="str">
        <f t="shared" si="140"/>
        <v/>
      </c>
      <c r="AI795" s="35" t="str">
        <f t="shared" si="141"/>
        <v/>
      </c>
      <c r="AQ795" s="55" t="str">
        <f t="shared" si="142"/>
        <v/>
      </c>
      <c r="AR795" s="55" t="str">
        <f t="shared" si="143"/>
        <v/>
      </c>
      <c r="AS795" s="32">
        <f t="shared" si="144"/>
        <v>0</v>
      </c>
    </row>
    <row r="796" spans="1:45" ht="64.95" customHeight="1" thickBot="1" x14ac:dyDescent="0.35">
      <c r="A796" s="59"/>
      <c r="B796" s="60"/>
      <c r="C796" s="60"/>
      <c r="D796" s="61"/>
      <c r="E796" s="61"/>
      <c r="F796" s="127" t="s">
        <v>86</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6"/>
      <c r="AD796" s="96"/>
      <c r="AE796" s="91" t="str">
        <f t="shared" si="137"/>
        <v/>
      </c>
      <c r="AF796" s="19" t="str">
        <f t="shared" si="138"/>
        <v/>
      </c>
      <c r="AG796" s="47" t="str">
        <f t="shared" si="139"/>
        <v/>
      </c>
      <c r="AH796" s="50" t="str">
        <f t="shared" si="140"/>
        <v/>
      </c>
      <c r="AI796" s="35" t="str">
        <f t="shared" si="141"/>
        <v/>
      </c>
      <c r="AQ796" s="55" t="str">
        <f t="shared" si="142"/>
        <v/>
      </c>
      <c r="AR796" s="55" t="str">
        <f t="shared" si="143"/>
        <v/>
      </c>
      <c r="AS796" s="32">
        <f t="shared" si="144"/>
        <v>0</v>
      </c>
    </row>
    <row r="797" spans="1:45" ht="64.95" customHeight="1" thickBot="1" x14ac:dyDescent="0.35">
      <c r="A797" s="59"/>
      <c r="B797" s="60"/>
      <c r="C797" s="60"/>
      <c r="D797" s="61"/>
      <c r="E797" s="61"/>
      <c r="F797" s="127" t="s">
        <v>86</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6"/>
      <c r="AD797" s="96"/>
      <c r="AE797" s="91" t="str">
        <f t="shared" si="137"/>
        <v/>
      </c>
      <c r="AF797" s="19" t="str">
        <f t="shared" si="138"/>
        <v/>
      </c>
      <c r="AG797" s="47" t="str">
        <f t="shared" si="139"/>
        <v/>
      </c>
      <c r="AH797" s="50" t="str">
        <f t="shared" si="140"/>
        <v/>
      </c>
      <c r="AI797" s="35" t="str">
        <f t="shared" si="141"/>
        <v/>
      </c>
      <c r="AQ797" s="55" t="str">
        <f t="shared" si="142"/>
        <v/>
      </c>
      <c r="AR797" s="55" t="str">
        <f t="shared" si="143"/>
        <v/>
      </c>
      <c r="AS797" s="32">
        <f t="shared" si="144"/>
        <v>0</v>
      </c>
    </row>
    <row r="798" spans="1:45" ht="64.95" customHeight="1" thickBot="1" x14ac:dyDescent="0.35">
      <c r="A798" s="59"/>
      <c r="B798" s="60"/>
      <c r="C798" s="60"/>
      <c r="D798" s="61"/>
      <c r="E798" s="61"/>
      <c r="F798" s="127" t="s">
        <v>86</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6"/>
      <c r="AD798" s="96"/>
      <c r="AE798" s="91" t="str">
        <f t="shared" si="137"/>
        <v/>
      </c>
      <c r="AF798" s="19" t="str">
        <f t="shared" si="138"/>
        <v/>
      </c>
      <c r="AG798" s="47" t="str">
        <f t="shared" si="139"/>
        <v/>
      </c>
      <c r="AH798" s="50" t="str">
        <f t="shared" si="140"/>
        <v/>
      </c>
      <c r="AI798" s="35" t="str">
        <f t="shared" si="141"/>
        <v/>
      </c>
      <c r="AQ798" s="55" t="str">
        <f t="shared" si="142"/>
        <v/>
      </c>
      <c r="AR798" s="55" t="str">
        <f t="shared" si="143"/>
        <v/>
      </c>
      <c r="AS798" s="32">
        <f t="shared" si="144"/>
        <v>0</v>
      </c>
    </row>
    <row r="799" spans="1:45" ht="64.95" customHeight="1" thickBot="1" x14ac:dyDescent="0.35">
      <c r="A799" s="59"/>
      <c r="B799" s="60"/>
      <c r="C799" s="60"/>
      <c r="D799" s="61"/>
      <c r="E799" s="61"/>
      <c r="F799" s="127" t="s">
        <v>86</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6"/>
      <c r="AD799" s="96"/>
      <c r="AE799" s="91" t="str">
        <f t="shared" si="137"/>
        <v/>
      </c>
      <c r="AF799" s="19" t="str">
        <f t="shared" si="138"/>
        <v/>
      </c>
      <c r="AG799" s="47" t="str">
        <f t="shared" si="139"/>
        <v/>
      </c>
      <c r="AH799" s="50" t="str">
        <f t="shared" si="140"/>
        <v/>
      </c>
      <c r="AI799" s="35" t="str">
        <f t="shared" si="141"/>
        <v/>
      </c>
      <c r="AQ799" s="55" t="str">
        <f t="shared" si="142"/>
        <v/>
      </c>
      <c r="AR799" s="55" t="str">
        <f t="shared" si="143"/>
        <v/>
      </c>
      <c r="AS799" s="32">
        <f t="shared" si="144"/>
        <v>0</v>
      </c>
    </row>
    <row r="800" spans="1:45" ht="64.95" customHeight="1" thickBot="1" x14ac:dyDescent="0.35">
      <c r="A800" s="59"/>
      <c r="B800" s="60"/>
      <c r="C800" s="60"/>
      <c r="D800" s="61"/>
      <c r="E800" s="61"/>
      <c r="F800" s="127" t="s">
        <v>86</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6"/>
      <c r="AD800" s="96"/>
      <c r="AE800" s="91" t="str">
        <f t="shared" si="137"/>
        <v/>
      </c>
      <c r="AF800" s="19" t="str">
        <f t="shared" si="138"/>
        <v/>
      </c>
      <c r="AG800" s="47" t="str">
        <f t="shared" si="139"/>
        <v/>
      </c>
      <c r="AH800" s="50" t="str">
        <f t="shared" si="140"/>
        <v/>
      </c>
      <c r="AI800" s="35" t="str">
        <f t="shared" si="141"/>
        <v/>
      </c>
      <c r="AQ800" s="55" t="str">
        <f t="shared" si="142"/>
        <v/>
      </c>
      <c r="AR800" s="55" t="str">
        <f t="shared" si="143"/>
        <v/>
      </c>
      <c r="AS800" s="32">
        <f t="shared" si="144"/>
        <v>0</v>
      </c>
    </row>
    <row r="801" spans="1:45" ht="64.95" customHeight="1" thickBot="1" x14ac:dyDescent="0.35">
      <c r="A801" s="59"/>
      <c r="B801" s="60"/>
      <c r="C801" s="60"/>
      <c r="D801" s="61"/>
      <c r="E801" s="61"/>
      <c r="F801" s="127" t="s">
        <v>86</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6"/>
      <c r="AD801" s="96"/>
      <c r="AE801" s="91" t="str">
        <f t="shared" si="137"/>
        <v/>
      </c>
      <c r="AF801" s="19" t="str">
        <f t="shared" si="138"/>
        <v/>
      </c>
      <c r="AG801" s="47" t="str">
        <f t="shared" si="139"/>
        <v/>
      </c>
      <c r="AH801" s="50" t="str">
        <f t="shared" si="140"/>
        <v/>
      </c>
      <c r="AI801" s="35" t="str">
        <f t="shared" si="141"/>
        <v/>
      </c>
      <c r="AQ801" s="55" t="str">
        <f t="shared" si="142"/>
        <v/>
      </c>
      <c r="AR801" s="55" t="str">
        <f t="shared" si="143"/>
        <v/>
      </c>
      <c r="AS801" s="32">
        <f t="shared" si="144"/>
        <v>0</v>
      </c>
    </row>
    <row r="802" spans="1:45" ht="64.95" customHeight="1" thickBot="1" x14ac:dyDescent="0.35">
      <c r="A802" s="59"/>
      <c r="B802" s="60"/>
      <c r="C802" s="60"/>
      <c r="D802" s="61"/>
      <c r="E802" s="61"/>
      <c r="F802" s="127" t="s">
        <v>86</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6"/>
      <c r="AD802" s="96"/>
      <c r="AE802" s="91" t="str">
        <f t="shared" si="137"/>
        <v/>
      </c>
      <c r="AF802" s="19" t="str">
        <f t="shared" si="138"/>
        <v/>
      </c>
      <c r="AG802" s="47" t="str">
        <f t="shared" si="139"/>
        <v/>
      </c>
      <c r="AH802" s="50" t="str">
        <f t="shared" si="140"/>
        <v/>
      </c>
      <c r="AI802" s="35" t="str">
        <f t="shared" si="141"/>
        <v/>
      </c>
      <c r="AQ802" s="55" t="str">
        <f t="shared" si="142"/>
        <v/>
      </c>
      <c r="AR802" s="55" t="str">
        <f t="shared" si="143"/>
        <v/>
      </c>
      <c r="AS802" s="32">
        <f t="shared" si="144"/>
        <v>0</v>
      </c>
    </row>
    <row r="803" spans="1:45" ht="64.95" customHeight="1" thickBot="1" x14ac:dyDescent="0.35">
      <c r="A803" s="59"/>
      <c r="B803" s="60"/>
      <c r="C803" s="60"/>
      <c r="D803" s="61"/>
      <c r="E803" s="61"/>
      <c r="F803" s="127" t="s">
        <v>86</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6"/>
      <c r="AD803" s="96"/>
      <c r="AE803" s="91" t="str">
        <f t="shared" si="137"/>
        <v/>
      </c>
      <c r="AF803" s="19" t="str">
        <f t="shared" si="138"/>
        <v/>
      </c>
      <c r="AG803" s="47" t="str">
        <f t="shared" si="139"/>
        <v/>
      </c>
      <c r="AH803" s="50" t="str">
        <f t="shared" si="140"/>
        <v/>
      </c>
      <c r="AI803" s="35" t="str">
        <f t="shared" si="141"/>
        <v/>
      </c>
      <c r="AQ803" s="55" t="str">
        <f t="shared" si="142"/>
        <v/>
      </c>
      <c r="AR803" s="55" t="str">
        <f t="shared" si="143"/>
        <v/>
      </c>
      <c r="AS803" s="32">
        <f t="shared" si="144"/>
        <v>0</v>
      </c>
    </row>
    <row r="804" spans="1:45" ht="64.95" customHeight="1" thickBot="1" x14ac:dyDescent="0.35">
      <c r="A804" s="59"/>
      <c r="B804" s="60"/>
      <c r="C804" s="60"/>
      <c r="D804" s="61"/>
      <c r="E804" s="61"/>
      <c r="F804" s="127" t="s">
        <v>86</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6"/>
      <c r="AD804" s="96"/>
      <c r="AE804" s="91" t="str">
        <f t="shared" si="137"/>
        <v/>
      </c>
      <c r="AF804" s="19" t="str">
        <f t="shared" si="138"/>
        <v/>
      </c>
      <c r="AG804" s="47" t="str">
        <f t="shared" si="139"/>
        <v/>
      </c>
      <c r="AH804" s="50" t="str">
        <f t="shared" si="140"/>
        <v/>
      </c>
      <c r="AI804" s="35" t="str">
        <f t="shared" si="141"/>
        <v/>
      </c>
      <c r="AQ804" s="55" t="str">
        <f t="shared" si="142"/>
        <v/>
      </c>
      <c r="AR804" s="55" t="str">
        <f t="shared" si="143"/>
        <v/>
      </c>
      <c r="AS804" s="32">
        <f t="shared" si="144"/>
        <v>0</v>
      </c>
    </row>
    <row r="805" spans="1:45" ht="64.95" customHeight="1" thickBot="1" x14ac:dyDescent="0.35">
      <c r="A805" s="59"/>
      <c r="B805" s="60"/>
      <c r="C805" s="60"/>
      <c r="D805" s="61"/>
      <c r="E805" s="61"/>
      <c r="F805" s="127" t="s">
        <v>86</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6"/>
      <c r="AD805" s="96"/>
      <c r="AE805" s="91" t="str">
        <f t="shared" si="137"/>
        <v/>
      </c>
      <c r="AF805" s="19" t="str">
        <f t="shared" si="138"/>
        <v/>
      </c>
      <c r="AG805" s="47" t="str">
        <f t="shared" si="139"/>
        <v/>
      </c>
      <c r="AH805" s="50" t="str">
        <f t="shared" si="140"/>
        <v/>
      </c>
      <c r="AI805" s="35" t="str">
        <f t="shared" si="141"/>
        <v/>
      </c>
      <c r="AQ805" s="55" t="str">
        <f t="shared" si="142"/>
        <v/>
      </c>
      <c r="AR805" s="55" t="str">
        <f t="shared" si="143"/>
        <v/>
      </c>
      <c r="AS805" s="32">
        <f t="shared" si="144"/>
        <v>0</v>
      </c>
    </row>
    <row r="806" spans="1:45" ht="64.95" customHeight="1" thickBot="1" x14ac:dyDescent="0.35">
      <c r="A806" s="59"/>
      <c r="B806" s="60"/>
      <c r="C806" s="60"/>
      <c r="D806" s="61"/>
      <c r="E806" s="61"/>
      <c r="F806" s="127" t="s">
        <v>86</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6"/>
      <c r="AD806" s="96"/>
      <c r="AE806" s="91" t="str">
        <f t="shared" si="137"/>
        <v/>
      </c>
      <c r="AF806" s="19" t="str">
        <f t="shared" si="138"/>
        <v/>
      </c>
      <c r="AG806" s="47" t="str">
        <f t="shared" si="139"/>
        <v/>
      </c>
      <c r="AH806" s="50" t="str">
        <f t="shared" si="140"/>
        <v/>
      </c>
      <c r="AI806" s="35" t="str">
        <f t="shared" si="141"/>
        <v/>
      </c>
      <c r="AQ806" s="55" t="str">
        <f t="shared" si="142"/>
        <v/>
      </c>
      <c r="AR806" s="55" t="str">
        <f t="shared" si="143"/>
        <v/>
      </c>
      <c r="AS806" s="32">
        <f t="shared" si="144"/>
        <v>0</v>
      </c>
    </row>
    <row r="807" spans="1:45" ht="64.95" customHeight="1" thickBot="1" x14ac:dyDescent="0.35">
      <c r="A807" s="59"/>
      <c r="B807" s="60"/>
      <c r="C807" s="60"/>
      <c r="D807" s="61"/>
      <c r="E807" s="61"/>
      <c r="F807" s="127" t="s">
        <v>86</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6"/>
      <c r="AD807" s="96"/>
      <c r="AE807" s="91" t="str">
        <f t="shared" si="137"/>
        <v/>
      </c>
      <c r="AF807" s="19" t="str">
        <f t="shared" si="138"/>
        <v/>
      </c>
      <c r="AG807" s="47" t="str">
        <f t="shared" si="139"/>
        <v/>
      </c>
      <c r="AH807" s="50" t="str">
        <f t="shared" si="140"/>
        <v/>
      </c>
      <c r="AI807" s="35" t="str">
        <f t="shared" si="141"/>
        <v/>
      </c>
      <c r="AQ807" s="55" t="str">
        <f t="shared" si="142"/>
        <v/>
      </c>
      <c r="AR807" s="55" t="str">
        <f t="shared" si="143"/>
        <v/>
      </c>
      <c r="AS807" s="32">
        <f t="shared" si="144"/>
        <v>0</v>
      </c>
    </row>
    <row r="808" spans="1:45" ht="64.95" customHeight="1" thickBot="1" x14ac:dyDescent="0.35">
      <c r="A808" s="59"/>
      <c r="B808" s="60"/>
      <c r="C808" s="60"/>
      <c r="D808" s="61"/>
      <c r="E808" s="61"/>
      <c r="F808" s="127" t="s">
        <v>86</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6"/>
      <c r="AD808" s="96"/>
      <c r="AE808" s="91" t="str">
        <f t="shared" si="137"/>
        <v/>
      </c>
      <c r="AF808" s="19" t="str">
        <f t="shared" si="138"/>
        <v/>
      </c>
      <c r="AG808" s="47" t="str">
        <f t="shared" si="139"/>
        <v/>
      </c>
      <c r="AH808" s="50" t="str">
        <f t="shared" si="140"/>
        <v/>
      </c>
      <c r="AI808" s="35" t="str">
        <f t="shared" si="141"/>
        <v/>
      </c>
      <c r="AQ808" s="55" t="str">
        <f t="shared" si="142"/>
        <v/>
      </c>
      <c r="AR808" s="55" t="str">
        <f t="shared" si="143"/>
        <v/>
      </c>
      <c r="AS808" s="32">
        <f t="shared" si="144"/>
        <v>0</v>
      </c>
    </row>
    <row r="809" spans="1:45" ht="64.95" customHeight="1" thickBot="1" x14ac:dyDescent="0.35">
      <c r="A809" s="59"/>
      <c r="B809" s="60"/>
      <c r="C809" s="60"/>
      <c r="D809" s="61"/>
      <c r="E809" s="61"/>
      <c r="F809" s="127" t="s">
        <v>86</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6"/>
      <c r="AD809" s="96"/>
      <c r="AE809" s="91" t="str">
        <f t="shared" si="137"/>
        <v/>
      </c>
      <c r="AF809" s="19" t="str">
        <f t="shared" si="138"/>
        <v/>
      </c>
      <c r="AG809" s="47" t="str">
        <f t="shared" si="139"/>
        <v/>
      </c>
      <c r="AH809" s="50" t="str">
        <f t="shared" si="140"/>
        <v/>
      </c>
      <c r="AI809" s="35" t="str">
        <f t="shared" si="141"/>
        <v/>
      </c>
      <c r="AQ809" s="55" t="str">
        <f t="shared" si="142"/>
        <v/>
      </c>
      <c r="AR809" s="55" t="str">
        <f t="shared" si="143"/>
        <v/>
      </c>
      <c r="AS809" s="32">
        <f t="shared" si="144"/>
        <v>0</v>
      </c>
    </row>
    <row r="810" spans="1:45" ht="64.95" customHeight="1" thickBot="1" x14ac:dyDescent="0.35">
      <c r="A810" s="59"/>
      <c r="B810" s="60"/>
      <c r="C810" s="60"/>
      <c r="D810" s="61"/>
      <c r="E810" s="61"/>
      <c r="F810" s="127" t="s">
        <v>86</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6"/>
      <c r="AD810" s="96"/>
      <c r="AE810" s="91" t="str">
        <f t="shared" si="137"/>
        <v/>
      </c>
      <c r="AF810" s="19" t="str">
        <f t="shared" si="138"/>
        <v/>
      </c>
      <c r="AG810" s="47" t="str">
        <f t="shared" si="139"/>
        <v/>
      </c>
      <c r="AH810" s="50" t="str">
        <f t="shared" si="140"/>
        <v/>
      </c>
      <c r="AI810" s="35" t="str">
        <f t="shared" si="141"/>
        <v/>
      </c>
      <c r="AQ810" s="55" t="str">
        <f t="shared" si="142"/>
        <v/>
      </c>
      <c r="AR810" s="55" t="str">
        <f t="shared" si="143"/>
        <v/>
      </c>
      <c r="AS810" s="32">
        <f t="shared" si="144"/>
        <v>0</v>
      </c>
    </row>
    <row r="811" spans="1:45" ht="64.95" customHeight="1" thickBot="1" x14ac:dyDescent="0.35">
      <c r="A811" s="59"/>
      <c r="B811" s="60"/>
      <c r="C811" s="60"/>
      <c r="D811" s="61"/>
      <c r="E811" s="61"/>
      <c r="F811" s="127" t="s">
        <v>86</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6"/>
      <c r="AD811" s="96"/>
      <c r="AE811" s="91" t="str">
        <f t="shared" si="137"/>
        <v/>
      </c>
      <c r="AF811" s="19" t="str">
        <f t="shared" si="138"/>
        <v/>
      </c>
      <c r="AG811" s="47" t="str">
        <f t="shared" si="139"/>
        <v/>
      </c>
      <c r="AH811" s="50" t="str">
        <f t="shared" si="140"/>
        <v/>
      </c>
      <c r="AI811" s="35" t="str">
        <f t="shared" si="141"/>
        <v/>
      </c>
      <c r="AQ811" s="55" t="str">
        <f t="shared" si="142"/>
        <v/>
      </c>
      <c r="AR811" s="55" t="str">
        <f t="shared" si="143"/>
        <v/>
      </c>
      <c r="AS811" s="32">
        <f t="shared" si="144"/>
        <v>0</v>
      </c>
    </row>
    <row r="812" spans="1:45" ht="64.95" customHeight="1" thickBot="1" x14ac:dyDescent="0.35">
      <c r="A812" s="59"/>
      <c r="B812" s="60"/>
      <c r="C812" s="60"/>
      <c r="D812" s="61"/>
      <c r="E812" s="61"/>
      <c r="F812" s="127" t="s">
        <v>86</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6"/>
      <c r="AD812" s="96"/>
      <c r="AE812" s="91" t="str">
        <f t="shared" si="137"/>
        <v/>
      </c>
      <c r="AF812" s="19" t="str">
        <f t="shared" si="138"/>
        <v/>
      </c>
      <c r="AG812" s="47" t="str">
        <f t="shared" si="139"/>
        <v/>
      </c>
      <c r="AH812" s="50" t="str">
        <f t="shared" si="140"/>
        <v/>
      </c>
      <c r="AI812" s="35" t="str">
        <f t="shared" si="141"/>
        <v/>
      </c>
      <c r="AQ812" s="55" t="str">
        <f t="shared" si="142"/>
        <v/>
      </c>
      <c r="AR812" s="55" t="str">
        <f t="shared" si="143"/>
        <v/>
      </c>
      <c r="AS812" s="32">
        <f t="shared" si="144"/>
        <v>0</v>
      </c>
    </row>
    <row r="813" spans="1:45" ht="64.95" customHeight="1" thickBot="1" x14ac:dyDescent="0.35">
      <c r="A813" s="59"/>
      <c r="B813" s="60"/>
      <c r="C813" s="60"/>
      <c r="D813" s="61"/>
      <c r="E813" s="61"/>
      <c r="F813" s="127" t="s">
        <v>86</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6"/>
      <c r="AD813" s="96"/>
      <c r="AE813" s="91" t="str">
        <f t="shared" si="137"/>
        <v/>
      </c>
      <c r="AF813" s="19" t="str">
        <f t="shared" si="138"/>
        <v/>
      </c>
      <c r="AG813" s="47" t="str">
        <f t="shared" si="139"/>
        <v/>
      </c>
      <c r="AH813" s="50" t="str">
        <f t="shared" si="140"/>
        <v/>
      </c>
      <c r="AI813" s="35" t="str">
        <f t="shared" si="141"/>
        <v/>
      </c>
      <c r="AQ813" s="55" t="str">
        <f t="shared" si="142"/>
        <v/>
      </c>
      <c r="AR813" s="55" t="str">
        <f t="shared" si="143"/>
        <v/>
      </c>
      <c r="AS813" s="32">
        <f t="shared" si="144"/>
        <v>0</v>
      </c>
    </row>
    <row r="814" spans="1:45" ht="64.95" customHeight="1" thickBot="1" x14ac:dyDescent="0.35">
      <c r="A814" s="59"/>
      <c r="B814" s="60"/>
      <c r="C814" s="60"/>
      <c r="D814" s="61"/>
      <c r="E814" s="61"/>
      <c r="F814" s="127" t="s">
        <v>86</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6"/>
      <c r="AD814" s="96"/>
      <c r="AE814" s="91" t="str">
        <f t="shared" si="137"/>
        <v/>
      </c>
      <c r="AF814" s="19" t="str">
        <f t="shared" si="138"/>
        <v/>
      </c>
      <c r="AG814" s="47" t="str">
        <f t="shared" si="139"/>
        <v/>
      </c>
      <c r="AH814" s="50" t="str">
        <f t="shared" si="140"/>
        <v/>
      </c>
      <c r="AI814" s="35" t="str">
        <f t="shared" si="141"/>
        <v/>
      </c>
      <c r="AQ814" s="55" t="str">
        <f t="shared" si="142"/>
        <v/>
      </c>
      <c r="AR814" s="55" t="str">
        <f t="shared" si="143"/>
        <v/>
      </c>
      <c r="AS814" s="32">
        <f t="shared" si="144"/>
        <v>0</v>
      </c>
    </row>
    <row r="815" spans="1:45" ht="64.95" customHeight="1" thickBot="1" x14ac:dyDescent="0.35">
      <c r="A815" s="59"/>
      <c r="B815" s="60"/>
      <c r="C815" s="60"/>
      <c r="D815" s="61"/>
      <c r="E815" s="61"/>
      <c r="F815" s="127" t="s">
        <v>86</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6"/>
      <c r="AD815" s="96"/>
      <c r="AE815" s="91" t="str">
        <f t="shared" si="137"/>
        <v/>
      </c>
      <c r="AF815" s="19" t="str">
        <f t="shared" si="138"/>
        <v/>
      </c>
      <c r="AG815" s="47" t="str">
        <f t="shared" si="139"/>
        <v/>
      </c>
      <c r="AH815" s="50" t="str">
        <f t="shared" si="140"/>
        <v/>
      </c>
      <c r="AI815" s="35" t="str">
        <f t="shared" si="141"/>
        <v/>
      </c>
      <c r="AQ815" s="55" t="str">
        <f t="shared" si="142"/>
        <v/>
      </c>
      <c r="AR815" s="55" t="str">
        <f t="shared" si="143"/>
        <v/>
      </c>
      <c r="AS815" s="32">
        <f t="shared" si="144"/>
        <v>0</v>
      </c>
    </row>
    <row r="816" spans="1:45" ht="64.95" customHeight="1" thickBot="1" x14ac:dyDescent="0.35">
      <c r="A816" s="59"/>
      <c r="B816" s="60"/>
      <c r="C816" s="60"/>
      <c r="D816" s="61"/>
      <c r="E816" s="61"/>
      <c r="F816" s="127" t="s">
        <v>86</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6"/>
      <c r="AD816" s="96"/>
      <c r="AE816" s="91" t="str">
        <f t="shared" si="137"/>
        <v/>
      </c>
      <c r="AF816" s="19" t="str">
        <f t="shared" si="138"/>
        <v/>
      </c>
      <c r="AG816" s="47" t="str">
        <f t="shared" si="139"/>
        <v/>
      </c>
      <c r="AH816" s="50" t="str">
        <f t="shared" si="140"/>
        <v/>
      </c>
      <c r="AI816" s="35" t="str">
        <f t="shared" si="141"/>
        <v/>
      </c>
      <c r="AQ816" s="55" t="str">
        <f t="shared" si="142"/>
        <v/>
      </c>
      <c r="AR816" s="55" t="str">
        <f t="shared" si="143"/>
        <v/>
      </c>
      <c r="AS816" s="32">
        <f t="shared" si="144"/>
        <v>0</v>
      </c>
    </row>
    <row r="817" spans="1:45" ht="64.95" customHeight="1" thickBot="1" x14ac:dyDescent="0.35">
      <c r="A817" s="59"/>
      <c r="B817" s="60"/>
      <c r="C817" s="60"/>
      <c r="D817" s="61"/>
      <c r="E817" s="61"/>
      <c r="F817" s="127" t="s">
        <v>86</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6"/>
      <c r="AD817" s="96"/>
      <c r="AE817" s="91" t="str">
        <f t="shared" si="137"/>
        <v/>
      </c>
      <c r="AF817" s="19" t="str">
        <f t="shared" si="138"/>
        <v/>
      </c>
      <c r="AG817" s="47" t="str">
        <f t="shared" si="139"/>
        <v/>
      </c>
      <c r="AH817" s="50" t="str">
        <f t="shared" si="140"/>
        <v/>
      </c>
      <c r="AI817" s="35" t="str">
        <f t="shared" si="141"/>
        <v/>
      </c>
      <c r="AQ817" s="55" t="str">
        <f t="shared" si="142"/>
        <v/>
      </c>
      <c r="AR817" s="55" t="str">
        <f t="shared" si="143"/>
        <v/>
      </c>
      <c r="AS817" s="32">
        <f t="shared" si="144"/>
        <v>0</v>
      </c>
    </row>
    <row r="818" spans="1:45" ht="64.95" customHeight="1" thickBot="1" x14ac:dyDescent="0.35">
      <c r="A818" s="59"/>
      <c r="B818" s="60"/>
      <c r="C818" s="60"/>
      <c r="D818" s="61"/>
      <c r="E818" s="61"/>
      <c r="F818" s="127" t="s">
        <v>86</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6"/>
      <c r="AD818" s="96"/>
      <c r="AE818" s="91" t="str">
        <f t="shared" si="137"/>
        <v/>
      </c>
      <c r="AF818" s="19" t="str">
        <f t="shared" si="138"/>
        <v/>
      </c>
      <c r="AG818" s="47" t="str">
        <f t="shared" si="139"/>
        <v/>
      </c>
      <c r="AH818" s="50" t="str">
        <f t="shared" si="140"/>
        <v/>
      </c>
      <c r="AI818" s="35" t="str">
        <f t="shared" si="141"/>
        <v/>
      </c>
      <c r="AQ818" s="55" t="str">
        <f t="shared" si="142"/>
        <v/>
      </c>
      <c r="AR818" s="55" t="str">
        <f t="shared" si="143"/>
        <v/>
      </c>
      <c r="AS818" s="32">
        <f t="shared" si="144"/>
        <v>0</v>
      </c>
    </row>
    <row r="819" spans="1:45" ht="64.95" customHeight="1" thickBot="1" x14ac:dyDescent="0.35">
      <c r="A819" s="59"/>
      <c r="B819" s="60"/>
      <c r="C819" s="60"/>
      <c r="D819" s="61"/>
      <c r="E819" s="61"/>
      <c r="F819" s="127" t="s">
        <v>86</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6"/>
      <c r="AD819" s="96"/>
      <c r="AE819" s="91" t="str">
        <f t="shared" si="137"/>
        <v/>
      </c>
      <c r="AF819" s="19" t="str">
        <f t="shared" si="138"/>
        <v/>
      </c>
      <c r="AG819" s="47" t="str">
        <f t="shared" si="139"/>
        <v/>
      </c>
      <c r="AH819" s="50" t="str">
        <f t="shared" si="140"/>
        <v/>
      </c>
      <c r="AI819" s="35" t="str">
        <f t="shared" si="141"/>
        <v/>
      </c>
      <c r="AQ819" s="55" t="str">
        <f t="shared" si="142"/>
        <v/>
      </c>
      <c r="AR819" s="55" t="str">
        <f t="shared" si="143"/>
        <v/>
      </c>
      <c r="AS819" s="32">
        <f t="shared" si="144"/>
        <v>0</v>
      </c>
    </row>
    <row r="820" spans="1:45" ht="64.95" customHeight="1" thickBot="1" x14ac:dyDescent="0.35">
      <c r="A820" s="59"/>
      <c r="B820" s="60"/>
      <c r="C820" s="60"/>
      <c r="D820" s="61"/>
      <c r="E820" s="61"/>
      <c r="F820" s="127" t="s">
        <v>86</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6"/>
      <c r="AD820" s="96"/>
      <c r="AE820" s="91" t="str">
        <f t="shared" si="137"/>
        <v/>
      </c>
      <c r="AF820" s="19" t="str">
        <f t="shared" si="138"/>
        <v/>
      </c>
      <c r="AG820" s="47" t="str">
        <f t="shared" si="139"/>
        <v/>
      </c>
      <c r="AH820" s="50" t="str">
        <f t="shared" si="140"/>
        <v/>
      </c>
      <c r="AI820" s="35" t="str">
        <f t="shared" si="141"/>
        <v/>
      </c>
      <c r="AQ820" s="55" t="str">
        <f t="shared" si="142"/>
        <v/>
      </c>
      <c r="AR820" s="55" t="str">
        <f t="shared" si="143"/>
        <v/>
      </c>
      <c r="AS820" s="32">
        <f t="shared" si="144"/>
        <v>0</v>
      </c>
    </row>
    <row r="821" spans="1:45" ht="64.95" customHeight="1" thickBot="1" x14ac:dyDescent="0.35">
      <c r="A821" s="59"/>
      <c r="B821" s="60"/>
      <c r="C821" s="60"/>
      <c r="D821" s="61"/>
      <c r="E821" s="61"/>
      <c r="F821" s="127" t="s">
        <v>86</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6"/>
      <c r="AD821" s="96"/>
      <c r="AE821" s="91" t="str">
        <f t="shared" si="137"/>
        <v/>
      </c>
      <c r="AF821" s="19" t="str">
        <f t="shared" si="138"/>
        <v/>
      </c>
      <c r="AG821" s="47" t="str">
        <f t="shared" si="139"/>
        <v/>
      </c>
      <c r="AH821" s="50" t="str">
        <f t="shared" si="140"/>
        <v/>
      </c>
      <c r="AI821" s="35" t="str">
        <f t="shared" si="141"/>
        <v/>
      </c>
      <c r="AQ821" s="55" t="str">
        <f t="shared" si="142"/>
        <v/>
      </c>
      <c r="AR821" s="55" t="str">
        <f t="shared" si="143"/>
        <v/>
      </c>
      <c r="AS821" s="32">
        <f t="shared" si="144"/>
        <v>0</v>
      </c>
    </row>
    <row r="822" spans="1:45" ht="64.95" customHeight="1" thickBot="1" x14ac:dyDescent="0.35">
      <c r="A822" s="59"/>
      <c r="B822" s="60"/>
      <c r="C822" s="60"/>
      <c r="D822" s="61"/>
      <c r="E822" s="61"/>
      <c r="F822" s="127" t="s">
        <v>86</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6"/>
      <c r="AD822" s="96"/>
      <c r="AE822" s="91" t="str">
        <f t="shared" si="137"/>
        <v/>
      </c>
      <c r="AF822" s="19" t="str">
        <f t="shared" si="138"/>
        <v/>
      </c>
      <c r="AG822" s="47" t="str">
        <f t="shared" si="139"/>
        <v/>
      </c>
      <c r="AH822" s="50" t="str">
        <f t="shared" si="140"/>
        <v/>
      </c>
      <c r="AI822" s="35" t="str">
        <f t="shared" si="141"/>
        <v/>
      </c>
      <c r="AQ822" s="55" t="str">
        <f t="shared" si="142"/>
        <v/>
      </c>
      <c r="AR822" s="55" t="str">
        <f t="shared" si="143"/>
        <v/>
      </c>
      <c r="AS822" s="32">
        <f t="shared" si="144"/>
        <v>0</v>
      </c>
    </row>
    <row r="823" spans="1:45" ht="64.95" customHeight="1" thickBot="1" x14ac:dyDescent="0.35">
      <c r="A823" s="59"/>
      <c r="B823" s="60"/>
      <c r="C823" s="60"/>
      <c r="D823" s="61"/>
      <c r="E823" s="61"/>
      <c r="F823" s="127" t="s">
        <v>86</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6"/>
      <c r="AD823" s="96"/>
      <c r="AE823" s="91" t="str">
        <f t="shared" si="137"/>
        <v/>
      </c>
      <c r="AF823" s="19" t="str">
        <f t="shared" si="138"/>
        <v/>
      </c>
      <c r="AG823" s="47" t="str">
        <f t="shared" si="139"/>
        <v/>
      </c>
      <c r="AH823" s="50" t="str">
        <f t="shared" si="140"/>
        <v/>
      </c>
      <c r="AI823" s="35" t="str">
        <f t="shared" si="141"/>
        <v/>
      </c>
      <c r="AQ823" s="55" t="str">
        <f t="shared" si="142"/>
        <v/>
      </c>
      <c r="AR823" s="55" t="str">
        <f t="shared" si="143"/>
        <v/>
      </c>
      <c r="AS823" s="32">
        <f t="shared" si="144"/>
        <v>0</v>
      </c>
    </row>
    <row r="824" spans="1:45" ht="64.95" customHeight="1" thickBot="1" x14ac:dyDescent="0.35">
      <c r="A824" s="59"/>
      <c r="B824" s="60"/>
      <c r="C824" s="60"/>
      <c r="D824" s="61"/>
      <c r="E824" s="61"/>
      <c r="F824" s="127" t="s">
        <v>86</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6"/>
      <c r="AD824" s="96"/>
      <c r="AE824" s="91" t="str">
        <f t="shared" si="137"/>
        <v/>
      </c>
      <c r="AF824" s="19" t="str">
        <f t="shared" si="138"/>
        <v/>
      </c>
      <c r="AG824" s="47" t="str">
        <f t="shared" si="139"/>
        <v/>
      </c>
      <c r="AH824" s="50" t="str">
        <f t="shared" si="140"/>
        <v/>
      </c>
      <c r="AI824" s="35" t="str">
        <f t="shared" si="141"/>
        <v/>
      </c>
      <c r="AQ824" s="55" t="str">
        <f t="shared" si="142"/>
        <v/>
      </c>
      <c r="AR824" s="55" t="str">
        <f t="shared" si="143"/>
        <v/>
      </c>
      <c r="AS824" s="32">
        <f t="shared" si="144"/>
        <v>0</v>
      </c>
    </row>
    <row r="825" spans="1:45" ht="64.95" customHeight="1" thickBot="1" x14ac:dyDescent="0.35">
      <c r="A825" s="59"/>
      <c r="B825" s="60"/>
      <c r="C825" s="60"/>
      <c r="D825" s="61"/>
      <c r="E825" s="61"/>
      <c r="F825" s="127" t="s">
        <v>86</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6"/>
      <c r="AD825" s="96"/>
      <c r="AE825" s="91" t="str">
        <f t="shared" si="137"/>
        <v/>
      </c>
      <c r="AF825" s="19" t="str">
        <f t="shared" si="138"/>
        <v/>
      </c>
      <c r="AG825" s="47" t="str">
        <f t="shared" si="139"/>
        <v/>
      </c>
      <c r="AH825" s="50" t="str">
        <f t="shared" si="140"/>
        <v/>
      </c>
      <c r="AI825" s="35" t="str">
        <f t="shared" si="141"/>
        <v/>
      </c>
      <c r="AQ825" s="55" t="str">
        <f t="shared" si="142"/>
        <v/>
      </c>
      <c r="AR825" s="55" t="str">
        <f t="shared" si="143"/>
        <v/>
      </c>
      <c r="AS825" s="32">
        <f t="shared" si="144"/>
        <v>0</v>
      </c>
    </row>
    <row r="826" spans="1:45" ht="64.95" customHeight="1" thickBot="1" x14ac:dyDescent="0.35">
      <c r="A826" s="59"/>
      <c r="B826" s="60"/>
      <c r="C826" s="60"/>
      <c r="D826" s="61"/>
      <c r="E826" s="61"/>
      <c r="F826" s="127" t="s">
        <v>86</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6"/>
      <c r="AD826" s="96"/>
      <c r="AE826" s="91" t="str">
        <f t="shared" si="137"/>
        <v/>
      </c>
      <c r="AF826" s="19" t="str">
        <f t="shared" si="138"/>
        <v/>
      </c>
      <c r="AG826" s="47" t="str">
        <f t="shared" si="139"/>
        <v/>
      </c>
      <c r="AH826" s="50" t="str">
        <f t="shared" si="140"/>
        <v/>
      </c>
      <c r="AI826" s="35" t="str">
        <f t="shared" si="141"/>
        <v/>
      </c>
      <c r="AQ826" s="55" t="str">
        <f t="shared" si="142"/>
        <v/>
      </c>
      <c r="AR826" s="55" t="str">
        <f t="shared" si="143"/>
        <v/>
      </c>
      <c r="AS826" s="32">
        <f t="shared" si="144"/>
        <v>0</v>
      </c>
    </row>
    <row r="827" spans="1:45" ht="64.95" customHeight="1" thickBot="1" x14ac:dyDescent="0.35">
      <c r="A827" s="59"/>
      <c r="B827" s="60"/>
      <c r="C827" s="60"/>
      <c r="D827" s="61"/>
      <c r="E827" s="61"/>
      <c r="F827" s="127" t="s">
        <v>86</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6"/>
      <c r="AD827" s="96"/>
      <c r="AE827" s="91" t="str">
        <f t="shared" si="137"/>
        <v/>
      </c>
      <c r="AF827" s="19" t="str">
        <f t="shared" si="138"/>
        <v/>
      </c>
      <c r="AG827" s="47" t="str">
        <f t="shared" si="139"/>
        <v/>
      </c>
      <c r="AH827" s="50" t="str">
        <f t="shared" si="140"/>
        <v/>
      </c>
      <c r="AI827" s="35" t="str">
        <f t="shared" si="141"/>
        <v/>
      </c>
      <c r="AQ827" s="55" t="str">
        <f t="shared" si="142"/>
        <v/>
      </c>
      <c r="AR827" s="55" t="str">
        <f t="shared" si="143"/>
        <v/>
      </c>
      <c r="AS827" s="32">
        <f t="shared" si="144"/>
        <v>0</v>
      </c>
    </row>
    <row r="828" spans="1:45" ht="64.95" customHeight="1" thickBot="1" x14ac:dyDescent="0.35">
      <c r="A828" s="59"/>
      <c r="B828" s="60"/>
      <c r="C828" s="60"/>
      <c r="D828" s="61"/>
      <c r="E828" s="61"/>
      <c r="F828" s="127" t="s">
        <v>86</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6"/>
      <c r="AD828" s="96"/>
      <c r="AE828" s="91" t="str">
        <f t="shared" si="137"/>
        <v/>
      </c>
      <c r="AF828" s="19" t="str">
        <f t="shared" si="138"/>
        <v/>
      </c>
      <c r="AG828" s="47" t="str">
        <f t="shared" si="139"/>
        <v/>
      </c>
      <c r="AH828" s="50" t="str">
        <f t="shared" si="140"/>
        <v/>
      </c>
      <c r="AI828" s="35" t="str">
        <f t="shared" si="141"/>
        <v/>
      </c>
      <c r="AQ828" s="55" t="str">
        <f t="shared" si="142"/>
        <v/>
      </c>
      <c r="AR828" s="55" t="str">
        <f t="shared" si="143"/>
        <v/>
      </c>
      <c r="AS828" s="32">
        <f t="shared" si="144"/>
        <v>0</v>
      </c>
    </row>
    <row r="829" spans="1:45" ht="64.95" customHeight="1" thickBot="1" x14ac:dyDescent="0.35">
      <c r="A829" s="59"/>
      <c r="B829" s="60"/>
      <c r="C829" s="60"/>
      <c r="D829" s="61"/>
      <c r="E829" s="61"/>
      <c r="F829" s="127" t="s">
        <v>86</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6"/>
      <c r="AD829" s="96"/>
      <c r="AE829" s="91" t="str">
        <f t="shared" si="137"/>
        <v/>
      </c>
      <c r="AF829" s="19" t="str">
        <f t="shared" si="138"/>
        <v/>
      </c>
      <c r="AG829" s="47" t="str">
        <f t="shared" si="139"/>
        <v/>
      </c>
      <c r="AH829" s="50" t="str">
        <f t="shared" si="140"/>
        <v/>
      </c>
      <c r="AI829" s="35" t="str">
        <f t="shared" si="141"/>
        <v/>
      </c>
      <c r="AQ829" s="55" t="str">
        <f t="shared" si="142"/>
        <v/>
      </c>
      <c r="AR829" s="55" t="str">
        <f t="shared" si="143"/>
        <v/>
      </c>
      <c r="AS829" s="32">
        <f t="shared" si="144"/>
        <v>0</v>
      </c>
    </row>
    <row r="830" spans="1:45" ht="64.95" customHeight="1" thickBot="1" x14ac:dyDescent="0.35">
      <c r="A830" s="59"/>
      <c r="B830" s="60"/>
      <c r="C830" s="60"/>
      <c r="D830" s="61"/>
      <c r="E830" s="61"/>
      <c r="F830" s="127" t="s">
        <v>86</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6"/>
      <c r="AD830" s="96"/>
      <c r="AE830" s="91" t="str">
        <f t="shared" si="137"/>
        <v/>
      </c>
      <c r="AF830" s="19" t="str">
        <f t="shared" si="138"/>
        <v/>
      </c>
      <c r="AG830" s="47" t="str">
        <f t="shared" si="139"/>
        <v/>
      </c>
      <c r="AH830" s="50" t="str">
        <f t="shared" si="140"/>
        <v/>
      </c>
      <c r="AI830" s="35" t="str">
        <f t="shared" si="141"/>
        <v/>
      </c>
      <c r="AQ830" s="55" t="str">
        <f t="shared" si="142"/>
        <v/>
      </c>
      <c r="AR830" s="55" t="str">
        <f t="shared" si="143"/>
        <v/>
      </c>
      <c r="AS830" s="32">
        <f t="shared" si="144"/>
        <v>0</v>
      </c>
    </row>
    <row r="831" spans="1:45" ht="64.95" customHeight="1" thickBot="1" x14ac:dyDescent="0.35">
      <c r="A831" s="59"/>
      <c r="B831" s="60"/>
      <c r="C831" s="60"/>
      <c r="D831" s="61"/>
      <c r="E831" s="61"/>
      <c r="F831" s="127" t="s">
        <v>86</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6"/>
      <c r="AD831" s="96"/>
      <c r="AE831" s="91" t="str">
        <f t="shared" si="137"/>
        <v/>
      </c>
      <c r="AF831" s="19" t="str">
        <f t="shared" si="138"/>
        <v/>
      </c>
      <c r="AG831" s="47" t="str">
        <f t="shared" si="139"/>
        <v/>
      </c>
      <c r="AH831" s="50" t="str">
        <f t="shared" si="140"/>
        <v/>
      </c>
      <c r="AI831" s="35" t="str">
        <f t="shared" si="141"/>
        <v/>
      </c>
      <c r="AQ831" s="55" t="str">
        <f t="shared" si="142"/>
        <v/>
      </c>
      <c r="AR831" s="55" t="str">
        <f t="shared" si="143"/>
        <v/>
      </c>
      <c r="AS831" s="32">
        <f t="shared" si="144"/>
        <v>0</v>
      </c>
    </row>
    <row r="832" spans="1:45" ht="64.95" customHeight="1" thickBot="1" x14ac:dyDescent="0.35">
      <c r="A832" s="59"/>
      <c r="B832" s="60"/>
      <c r="C832" s="60"/>
      <c r="D832" s="61"/>
      <c r="E832" s="61"/>
      <c r="F832" s="127" t="s">
        <v>86</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6"/>
      <c r="AD832" s="96"/>
      <c r="AE832" s="91" t="str">
        <f t="shared" si="137"/>
        <v/>
      </c>
      <c r="AF832" s="19" t="str">
        <f t="shared" si="138"/>
        <v/>
      </c>
      <c r="AG832" s="47" t="str">
        <f t="shared" si="139"/>
        <v/>
      </c>
      <c r="AH832" s="50" t="str">
        <f t="shared" si="140"/>
        <v/>
      </c>
      <c r="AI832" s="35" t="str">
        <f t="shared" si="141"/>
        <v/>
      </c>
      <c r="AQ832" s="55" t="str">
        <f t="shared" si="142"/>
        <v/>
      </c>
      <c r="AR832" s="55" t="str">
        <f t="shared" si="143"/>
        <v/>
      </c>
      <c r="AS832" s="32">
        <f t="shared" si="144"/>
        <v>0</v>
      </c>
    </row>
    <row r="833" spans="1:45" ht="64.95" customHeight="1" thickBot="1" x14ac:dyDescent="0.35">
      <c r="A833" s="59"/>
      <c r="B833" s="60"/>
      <c r="C833" s="60"/>
      <c r="D833" s="61"/>
      <c r="E833" s="61"/>
      <c r="F833" s="127" t="s">
        <v>86</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6"/>
      <c r="AD833" s="96"/>
      <c r="AE833" s="91" t="str">
        <f t="shared" si="137"/>
        <v/>
      </c>
      <c r="AF833" s="19" t="str">
        <f t="shared" si="138"/>
        <v/>
      </c>
      <c r="AG833" s="47" t="str">
        <f t="shared" si="139"/>
        <v/>
      </c>
      <c r="AH833" s="50" t="str">
        <f t="shared" si="140"/>
        <v/>
      </c>
      <c r="AI833" s="35" t="str">
        <f t="shared" si="141"/>
        <v/>
      </c>
      <c r="AQ833" s="55" t="str">
        <f t="shared" si="142"/>
        <v/>
      </c>
      <c r="AR833" s="55" t="str">
        <f t="shared" si="143"/>
        <v/>
      </c>
      <c r="AS833" s="32">
        <f t="shared" si="144"/>
        <v>0</v>
      </c>
    </row>
    <row r="834" spans="1:45" ht="64.95" customHeight="1" thickBot="1" x14ac:dyDescent="0.35">
      <c r="A834" s="59"/>
      <c r="B834" s="60"/>
      <c r="C834" s="60"/>
      <c r="D834" s="61"/>
      <c r="E834" s="61"/>
      <c r="F834" s="127" t="s">
        <v>86</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6"/>
      <c r="AD834" s="96"/>
      <c r="AE834" s="91" t="str">
        <f t="shared" si="137"/>
        <v/>
      </c>
      <c r="AF834" s="19" t="str">
        <f t="shared" si="138"/>
        <v/>
      </c>
      <c r="AG834" s="47" t="str">
        <f t="shared" si="139"/>
        <v/>
      </c>
      <c r="AH834" s="50" t="str">
        <f t="shared" si="140"/>
        <v/>
      </c>
      <c r="AI834" s="35" t="str">
        <f t="shared" si="141"/>
        <v/>
      </c>
      <c r="AQ834" s="55" t="str">
        <f t="shared" si="142"/>
        <v/>
      </c>
      <c r="AR834" s="55" t="str">
        <f t="shared" si="143"/>
        <v/>
      </c>
      <c r="AS834" s="32">
        <f t="shared" si="144"/>
        <v>0</v>
      </c>
    </row>
    <row r="835" spans="1:45" ht="64.95" customHeight="1" thickBot="1" x14ac:dyDescent="0.35">
      <c r="A835" s="59"/>
      <c r="B835" s="60"/>
      <c r="C835" s="60"/>
      <c r="D835" s="61"/>
      <c r="E835" s="61"/>
      <c r="F835" s="127" t="s">
        <v>86</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6"/>
      <c r="AD835" s="96"/>
      <c r="AE835" s="91" t="str">
        <f t="shared" si="137"/>
        <v/>
      </c>
      <c r="AF835" s="19" t="str">
        <f t="shared" si="138"/>
        <v/>
      </c>
      <c r="AG835" s="47" t="str">
        <f t="shared" si="139"/>
        <v/>
      </c>
      <c r="AH835" s="50" t="str">
        <f t="shared" si="140"/>
        <v/>
      </c>
      <c r="AI835" s="35" t="str">
        <f t="shared" si="141"/>
        <v/>
      </c>
      <c r="AQ835" s="55" t="str">
        <f t="shared" si="142"/>
        <v/>
      </c>
      <c r="AR835" s="55" t="str">
        <f t="shared" si="143"/>
        <v/>
      </c>
      <c r="AS835" s="32">
        <f t="shared" si="144"/>
        <v>0</v>
      </c>
    </row>
    <row r="836" spans="1:45" ht="64.95" customHeight="1" thickBot="1" x14ac:dyDescent="0.35">
      <c r="A836" s="59"/>
      <c r="B836" s="60"/>
      <c r="C836" s="60"/>
      <c r="D836" s="61"/>
      <c r="E836" s="61"/>
      <c r="F836" s="127" t="s">
        <v>86</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6"/>
      <c r="AD836" s="96"/>
      <c r="AE836" s="91" t="str">
        <f t="shared" si="137"/>
        <v/>
      </c>
      <c r="AF836" s="19" t="str">
        <f t="shared" si="138"/>
        <v/>
      </c>
      <c r="AG836" s="47" t="str">
        <f t="shared" si="139"/>
        <v/>
      </c>
      <c r="AH836" s="50" t="str">
        <f t="shared" si="140"/>
        <v/>
      </c>
      <c r="AI836" s="35" t="str">
        <f t="shared" si="141"/>
        <v/>
      </c>
      <c r="AQ836" s="55" t="str">
        <f t="shared" si="142"/>
        <v/>
      </c>
      <c r="AR836" s="55" t="str">
        <f t="shared" si="143"/>
        <v/>
      </c>
      <c r="AS836" s="32">
        <f t="shared" si="144"/>
        <v>0</v>
      </c>
    </row>
    <row r="837" spans="1:45" ht="64.95" customHeight="1" thickBot="1" x14ac:dyDescent="0.35">
      <c r="A837" s="59"/>
      <c r="B837" s="60"/>
      <c r="C837" s="60"/>
      <c r="D837" s="61"/>
      <c r="E837" s="61"/>
      <c r="F837" s="127" t="s">
        <v>86</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6"/>
      <c r="AD837" s="96"/>
      <c r="AE837" s="91" t="str">
        <f t="shared" si="137"/>
        <v/>
      </c>
      <c r="AF837" s="19" t="str">
        <f t="shared" si="138"/>
        <v/>
      </c>
      <c r="AG837" s="47" t="str">
        <f t="shared" si="139"/>
        <v/>
      </c>
      <c r="AH837" s="50" t="str">
        <f t="shared" si="140"/>
        <v/>
      </c>
      <c r="AI837" s="35" t="str">
        <f t="shared" si="141"/>
        <v/>
      </c>
      <c r="AQ837" s="55" t="str">
        <f t="shared" si="142"/>
        <v/>
      </c>
      <c r="AR837" s="55" t="str">
        <f t="shared" si="143"/>
        <v/>
      </c>
      <c r="AS837" s="32">
        <f t="shared" si="144"/>
        <v>0</v>
      </c>
    </row>
    <row r="838" spans="1:45" ht="64.95" customHeight="1" thickBot="1" x14ac:dyDescent="0.35">
      <c r="A838" s="59"/>
      <c r="B838" s="60"/>
      <c r="C838" s="60"/>
      <c r="D838" s="61"/>
      <c r="E838" s="61"/>
      <c r="F838" s="127" t="s">
        <v>86</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6"/>
      <c r="AD838" s="96"/>
      <c r="AE838" s="91" t="str">
        <f t="shared" si="137"/>
        <v/>
      </c>
      <c r="AF838" s="19" t="str">
        <f t="shared" si="138"/>
        <v/>
      </c>
      <c r="AG838" s="47" t="str">
        <f t="shared" si="139"/>
        <v/>
      </c>
      <c r="AH838" s="50" t="str">
        <f t="shared" si="140"/>
        <v/>
      </c>
      <c r="AI838" s="35" t="str">
        <f t="shared" si="141"/>
        <v/>
      </c>
      <c r="AQ838" s="55" t="str">
        <f t="shared" si="142"/>
        <v/>
      </c>
      <c r="AR838" s="55" t="str">
        <f t="shared" si="143"/>
        <v/>
      </c>
      <c r="AS838" s="32">
        <f t="shared" si="144"/>
        <v>0</v>
      </c>
    </row>
    <row r="839" spans="1:45" ht="64.95" customHeight="1" thickBot="1" x14ac:dyDescent="0.35">
      <c r="A839" s="59"/>
      <c r="B839" s="60"/>
      <c r="C839" s="60"/>
      <c r="D839" s="61"/>
      <c r="E839" s="61"/>
      <c r="F839" s="127" t="s">
        <v>86</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6"/>
      <c r="AD839" s="96"/>
      <c r="AE839" s="91" t="str">
        <f t="shared" si="137"/>
        <v/>
      </c>
      <c r="AF839" s="19" t="str">
        <f t="shared" si="138"/>
        <v/>
      </c>
      <c r="AG839" s="47" t="str">
        <f t="shared" si="139"/>
        <v/>
      </c>
      <c r="AH839" s="50" t="str">
        <f t="shared" si="140"/>
        <v/>
      </c>
      <c r="AI839" s="35" t="str">
        <f t="shared" si="141"/>
        <v/>
      </c>
      <c r="AQ839" s="55" t="str">
        <f t="shared" si="142"/>
        <v/>
      </c>
      <c r="AR839" s="55" t="str">
        <f t="shared" si="143"/>
        <v/>
      </c>
      <c r="AS839" s="32">
        <f t="shared" si="144"/>
        <v>0</v>
      </c>
    </row>
    <row r="840" spans="1:45" ht="64.95" customHeight="1" thickBot="1" x14ac:dyDescent="0.35">
      <c r="A840" s="59"/>
      <c r="B840" s="60"/>
      <c r="C840" s="60"/>
      <c r="D840" s="61"/>
      <c r="E840" s="61"/>
      <c r="F840" s="127" t="s">
        <v>86</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6"/>
      <c r="AD840" s="96"/>
      <c r="AE840" s="91" t="str">
        <f t="shared" si="137"/>
        <v/>
      </c>
      <c r="AF840" s="19" t="str">
        <f t="shared" si="138"/>
        <v/>
      </c>
      <c r="AG840" s="47" t="str">
        <f t="shared" si="139"/>
        <v/>
      </c>
      <c r="AH840" s="50" t="str">
        <f t="shared" si="140"/>
        <v/>
      </c>
      <c r="AI840" s="35" t="str">
        <f t="shared" si="141"/>
        <v/>
      </c>
      <c r="AQ840" s="55" t="str">
        <f t="shared" si="142"/>
        <v/>
      </c>
      <c r="AR840" s="55" t="str">
        <f t="shared" si="143"/>
        <v/>
      </c>
      <c r="AS840" s="32">
        <f t="shared" si="144"/>
        <v>0</v>
      </c>
    </row>
    <row r="841" spans="1:45" ht="64.95" customHeight="1" thickBot="1" x14ac:dyDescent="0.35">
      <c r="A841" s="59"/>
      <c r="B841" s="60"/>
      <c r="C841" s="60"/>
      <c r="D841" s="61"/>
      <c r="E841" s="61"/>
      <c r="F841" s="127" t="s">
        <v>86</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6"/>
      <c r="AD841" s="96"/>
      <c r="AE841" s="91" t="str">
        <f t="shared" si="137"/>
        <v/>
      </c>
      <c r="AF841" s="19" t="str">
        <f t="shared" si="138"/>
        <v/>
      </c>
      <c r="AG841" s="47" t="str">
        <f t="shared" si="139"/>
        <v/>
      </c>
      <c r="AH841" s="50" t="str">
        <f t="shared" si="140"/>
        <v/>
      </c>
      <c r="AI841" s="35" t="str">
        <f t="shared" si="141"/>
        <v/>
      </c>
      <c r="AQ841" s="55" t="str">
        <f t="shared" si="142"/>
        <v/>
      </c>
      <c r="AR841" s="55" t="str">
        <f t="shared" si="143"/>
        <v/>
      </c>
      <c r="AS841" s="32">
        <f t="shared" si="144"/>
        <v>0</v>
      </c>
    </row>
    <row r="842" spans="1:45" ht="64.95" customHeight="1" thickBot="1" x14ac:dyDescent="0.35">
      <c r="A842" s="59"/>
      <c r="B842" s="60"/>
      <c r="C842" s="60"/>
      <c r="D842" s="61"/>
      <c r="E842" s="61"/>
      <c r="F842" s="127" t="s">
        <v>86</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6"/>
      <c r="AD842" s="96"/>
      <c r="AE842" s="91" t="str">
        <f t="shared" si="137"/>
        <v/>
      </c>
      <c r="AF842" s="19" t="str">
        <f t="shared" si="138"/>
        <v/>
      </c>
      <c r="AG842" s="47" t="str">
        <f t="shared" si="139"/>
        <v/>
      </c>
      <c r="AH842" s="50" t="str">
        <f t="shared" si="140"/>
        <v/>
      </c>
      <c r="AI842" s="35" t="str">
        <f t="shared" si="141"/>
        <v/>
      </c>
      <c r="AQ842" s="55" t="str">
        <f t="shared" si="142"/>
        <v/>
      </c>
      <c r="AR842" s="55" t="str">
        <f t="shared" si="143"/>
        <v/>
      </c>
      <c r="AS842" s="32">
        <f t="shared" si="144"/>
        <v>0</v>
      </c>
    </row>
    <row r="843" spans="1:45" ht="64.95" customHeight="1" thickBot="1" x14ac:dyDescent="0.35">
      <c r="A843" s="59"/>
      <c r="B843" s="60"/>
      <c r="C843" s="60"/>
      <c r="D843" s="61"/>
      <c r="E843" s="61"/>
      <c r="F843" s="127" t="s">
        <v>86</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6"/>
      <c r="AD843" s="96"/>
      <c r="AE843" s="91" t="str">
        <f t="shared" si="137"/>
        <v/>
      </c>
      <c r="AF843" s="19" t="str">
        <f t="shared" si="138"/>
        <v/>
      </c>
      <c r="AG843" s="47" t="str">
        <f t="shared" si="139"/>
        <v/>
      </c>
      <c r="AH843" s="50" t="str">
        <f t="shared" si="140"/>
        <v/>
      </c>
      <c r="AI843" s="35" t="str">
        <f t="shared" si="141"/>
        <v/>
      </c>
      <c r="AQ843" s="55" t="str">
        <f t="shared" si="142"/>
        <v/>
      </c>
      <c r="AR843" s="55" t="str">
        <f t="shared" si="143"/>
        <v/>
      </c>
      <c r="AS843" s="32">
        <f t="shared" si="144"/>
        <v>0</v>
      </c>
    </row>
    <row r="844" spans="1:45" ht="64.95" customHeight="1" thickBot="1" x14ac:dyDescent="0.35">
      <c r="A844" s="59"/>
      <c r="B844" s="60"/>
      <c r="C844" s="60"/>
      <c r="D844" s="61"/>
      <c r="E844" s="61"/>
      <c r="F844" s="127" t="s">
        <v>86</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6"/>
      <c r="AD844" s="96"/>
      <c r="AE844" s="91" t="str">
        <f t="shared" si="137"/>
        <v/>
      </c>
      <c r="AF844" s="19" t="str">
        <f t="shared" si="138"/>
        <v/>
      </c>
      <c r="AG844" s="47" t="str">
        <f t="shared" si="139"/>
        <v/>
      </c>
      <c r="AH844" s="50" t="str">
        <f t="shared" si="140"/>
        <v/>
      </c>
      <c r="AI844" s="35" t="str">
        <f t="shared" si="141"/>
        <v/>
      </c>
      <c r="AQ844" s="55" t="str">
        <f t="shared" si="142"/>
        <v/>
      </c>
      <c r="AR844" s="55" t="str">
        <f t="shared" si="143"/>
        <v/>
      </c>
      <c r="AS844" s="32">
        <f t="shared" si="144"/>
        <v>0</v>
      </c>
    </row>
    <row r="845" spans="1:45" ht="64.95" customHeight="1" thickBot="1" x14ac:dyDescent="0.35">
      <c r="A845" s="59"/>
      <c r="B845" s="60"/>
      <c r="C845" s="60"/>
      <c r="D845" s="61"/>
      <c r="E845" s="61"/>
      <c r="F845" s="127" t="s">
        <v>86</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6"/>
      <c r="AD845" s="96"/>
      <c r="AE845" s="91" t="str">
        <f t="shared" si="137"/>
        <v/>
      </c>
      <c r="AF845" s="19" t="str">
        <f t="shared" si="138"/>
        <v/>
      </c>
      <c r="AG845" s="47" t="str">
        <f t="shared" si="139"/>
        <v/>
      </c>
      <c r="AH845" s="50" t="str">
        <f t="shared" si="140"/>
        <v/>
      </c>
      <c r="AI845" s="35" t="str">
        <f t="shared" si="141"/>
        <v/>
      </c>
      <c r="AQ845" s="55" t="str">
        <f t="shared" si="142"/>
        <v/>
      </c>
      <c r="AR845" s="55" t="str">
        <f t="shared" si="143"/>
        <v/>
      </c>
      <c r="AS845" s="32">
        <f t="shared" si="144"/>
        <v>0</v>
      </c>
    </row>
    <row r="846" spans="1:45" ht="64.95" customHeight="1" thickBot="1" x14ac:dyDescent="0.35">
      <c r="A846" s="59"/>
      <c r="B846" s="60"/>
      <c r="C846" s="60"/>
      <c r="D846" s="61"/>
      <c r="E846" s="61"/>
      <c r="F846" s="127" t="s">
        <v>86</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6"/>
      <c r="AD846" s="96"/>
      <c r="AE846" s="91" t="str">
        <f t="shared" si="137"/>
        <v/>
      </c>
      <c r="AF846" s="19" t="str">
        <f t="shared" si="138"/>
        <v/>
      </c>
      <c r="AG846" s="47" t="str">
        <f t="shared" si="139"/>
        <v/>
      </c>
      <c r="AH846" s="50" t="str">
        <f t="shared" si="140"/>
        <v/>
      </c>
      <c r="AI846" s="35" t="str">
        <f t="shared" si="141"/>
        <v/>
      </c>
      <c r="AQ846" s="55" t="str">
        <f t="shared" si="142"/>
        <v/>
      </c>
      <c r="AR846" s="55" t="str">
        <f t="shared" si="143"/>
        <v/>
      </c>
      <c r="AS846" s="32">
        <f t="shared" si="144"/>
        <v>0</v>
      </c>
    </row>
    <row r="847" spans="1:45" ht="64.95" customHeight="1" thickBot="1" x14ac:dyDescent="0.35">
      <c r="A847" s="59"/>
      <c r="B847" s="60"/>
      <c r="C847" s="60"/>
      <c r="D847" s="61"/>
      <c r="E847" s="61"/>
      <c r="F847" s="127" t="s">
        <v>86</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6"/>
      <c r="AD847" s="96"/>
      <c r="AE847" s="91" t="str">
        <f t="shared" si="137"/>
        <v/>
      </c>
      <c r="AF847" s="19" t="str">
        <f t="shared" si="138"/>
        <v/>
      </c>
      <c r="AG847" s="47" t="str">
        <f t="shared" si="139"/>
        <v/>
      </c>
      <c r="AH847" s="50" t="str">
        <f t="shared" si="140"/>
        <v/>
      </c>
      <c r="AI847" s="35" t="str">
        <f t="shared" si="141"/>
        <v/>
      </c>
      <c r="AQ847" s="55" t="str">
        <f t="shared" si="142"/>
        <v/>
      </c>
      <c r="AR847" s="55" t="str">
        <f t="shared" si="143"/>
        <v/>
      </c>
      <c r="AS847" s="32">
        <f t="shared" si="144"/>
        <v>0</v>
      </c>
    </row>
    <row r="848" spans="1:45" ht="64.95" customHeight="1" thickBot="1" x14ac:dyDescent="0.35">
      <c r="A848" s="59"/>
      <c r="B848" s="60"/>
      <c r="C848" s="60"/>
      <c r="D848" s="61"/>
      <c r="E848" s="61"/>
      <c r="F848" s="127" t="s">
        <v>86</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6"/>
      <c r="AD848" s="96"/>
      <c r="AE848" s="91" t="str">
        <f t="shared" si="137"/>
        <v/>
      </c>
      <c r="AF848" s="19" t="str">
        <f t="shared" si="138"/>
        <v/>
      </c>
      <c r="AG848" s="47" t="str">
        <f t="shared" si="139"/>
        <v/>
      </c>
      <c r="AH848" s="50" t="str">
        <f t="shared" si="140"/>
        <v/>
      </c>
      <c r="AI848" s="35" t="str">
        <f t="shared" si="141"/>
        <v/>
      </c>
      <c r="AQ848" s="55" t="str">
        <f t="shared" si="142"/>
        <v/>
      </c>
      <c r="AR848" s="55" t="str">
        <f t="shared" si="143"/>
        <v/>
      </c>
      <c r="AS848" s="32">
        <f t="shared" si="144"/>
        <v>0</v>
      </c>
    </row>
    <row r="849" spans="1:45" ht="64.95" customHeight="1" thickBot="1" x14ac:dyDescent="0.35">
      <c r="A849" s="59"/>
      <c r="B849" s="60"/>
      <c r="C849" s="60"/>
      <c r="D849" s="61"/>
      <c r="E849" s="61"/>
      <c r="F849" s="127" t="s">
        <v>86</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6"/>
      <c r="AD849" s="96"/>
      <c r="AE849" s="91" t="str">
        <f t="shared" si="137"/>
        <v/>
      </c>
      <c r="AF849" s="19" t="str">
        <f t="shared" si="138"/>
        <v/>
      </c>
      <c r="AG849" s="47" t="str">
        <f t="shared" si="139"/>
        <v/>
      </c>
      <c r="AH849" s="50" t="str">
        <f t="shared" si="140"/>
        <v/>
      </c>
      <c r="AI849" s="35" t="str">
        <f t="shared" si="141"/>
        <v/>
      </c>
      <c r="AQ849" s="55" t="str">
        <f t="shared" si="142"/>
        <v/>
      </c>
      <c r="AR849" s="55" t="str">
        <f t="shared" si="143"/>
        <v/>
      </c>
      <c r="AS849" s="32">
        <f t="shared" si="144"/>
        <v>0</v>
      </c>
    </row>
    <row r="850" spans="1:45" ht="64.95" customHeight="1" thickBot="1" x14ac:dyDescent="0.35">
      <c r="A850" s="59"/>
      <c r="B850" s="60"/>
      <c r="C850" s="60"/>
      <c r="D850" s="61"/>
      <c r="E850" s="61"/>
      <c r="F850" s="127" t="s">
        <v>86</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6"/>
      <c r="AD850" s="96"/>
      <c r="AE850" s="91" t="str">
        <f t="shared" si="137"/>
        <v/>
      </c>
      <c r="AF850" s="19" t="str">
        <f t="shared" si="138"/>
        <v/>
      </c>
      <c r="AG850" s="47" t="str">
        <f t="shared" si="139"/>
        <v/>
      </c>
      <c r="AH850" s="50" t="str">
        <f t="shared" si="140"/>
        <v/>
      </c>
      <c r="AI850" s="35" t="str">
        <f t="shared" si="141"/>
        <v/>
      </c>
      <c r="AQ850" s="55" t="str">
        <f t="shared" si="142"/>
        <v/>
      </c>
      <c r="AR850" s="55" t="str">
        <f t="shared" si="143"/>
        <v/>
      </c>
      <c r="AS850" s="32">
        <f t="shared" si="144"/>
        <v>0</v>
      </c>
    </row>
    <row r="851" spans="1:45" ht="64.95" customHeight="1" thickBot="1" x14ac:dyDescent="0.35">
      <c r="A851" s="59"/>
      <c r="B851" s="60"/>
      <c r="C851" s="60"/>
      <c r="D851" s="61"/>
      <c r="E851" s="61"/>
      <c r="F851" s="127" t="s">
        <v>86</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6"/>
      <c r="AD851" s="96"/>
      <c r="AE851" s="91" t="str">
        <f t="shared" si="137"/>
        <v/>
      </c>
      <c r="AF851" s="19" t="str">
        <f t="shared" si="138"/>
        <v/>
      </c>
      <c r="AG851" s="47" t="str">
        <f t="shared" si="139"/>
        <v/>
      </c>
      <c r="AH851" s="50" t="str">
        <f t="shared" si="140"/>
        <v/>
      </c>
      <c r="AI851" s="35" t="str">
        <f t="shared" si="141"/>
        <v/>
      </c>
      <c r="AQ851" s="55" t="str">
        <f t="shared" si="142"/>
        <v/>
      </c>
      <c r="AR851" s="55" t="str">
        <f t="shared" si="143"/>
        <v/>
      </c>
      <c r="AS851" s="32">
        <f t="shared" si="144"/>
        <v>0</v>
      </c>
    </row>
    <row r="852" spans="1:45" ht="64.95" customHeight="1" thickBot="1" x14ac:dyDescent="0.35">
      <c r="A852" s="59"/>
      <c r="B852" s="60"/>
      <c r="C852" s="60"/>
      <c r="D852" s="61"/>
      <c r="E852" s="61"/>
      <c r="F852" s="127" t="s">
        <v>86</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6"/>
      <c r="AD852" s="96"/>
      <c r="AE852" s="91" t="str">
        <f t="shared" si="137"/>
        <v/>
      </c>
      <c r="AF852" s="19" t="str">
        <f t="shared" si="138"/>
        <v/>
      </c>
      <c r="AG852" s="47" t="str">
        <f t="shared" si="139"/>
        <v/>
      </c>
      <c r="AH852" s="50" t="str">
        <f t="shared" si="140"/>
        <v/>
      </c>
      <c r="AI852" s="35" t="str">
        <f t="shared" si="141"/>
        <v/>
      </c>
      <c r="AQ852" s="55" t="str">
        <f t="shared" si="142"/>
        <v/>
      </c>
      <c r="AR852" s="55" t="str">
        <f t="shared" si="143"/>
        <v/>
      </c>
      <c r="AS852" s="32">
        <f t="shared" si="144"/>
        <v>0</v>
      </c>
    </row>
    <row r="853" spans="1:45" ht="64.95" customHeight="1" thickBot="1" x14ac:dyDescent="0.35">
      <c r="A853" s="59"/>
      <c r="B853" s="60"/>
      <c r="C853" s="60"/>
      <c r="D853" s="61"/>
      <c r="E853" s="61"/>
      <c r="F853" s="127" t="s">
        <v>86</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6"/>
      <c r="AD853" s="96"/>
      <c r="AE853" s="91" t="str">
        <f t="shared" si="137"/>
        <v/>
      </c>
      <c r="AF853" s="19" t="str">
        <f t="shared" si="138"/>
        <v/>
      </c>
      <c r="AG853" s="47" t="str">
        <f t="shared" si="139"/>
        <v/>
      </c>
      <c r="AH853" s="50" t="str">
        <f t="shared" si="140"/>
        <v/>
      </c>
      <c r="AI853" s="35" t="str">
        <f t="shared" si="141"/>
        <v/>
      </c>
      <c r="AQ853" s="55" t="str">
        <f t="shared" si="142"/>
        <v/>
      </c>
      <c r="AR853" s="55" t="str">
        <f t="shared" si="143"/>
        <v/>
      </c>
      <c r="AS853" s="32">
        <f t="shared" si="144"/>
        <v>0</v>
      </c>
    </row>
    <row r="854" spans="1:45" ht="64.95" customHeight="1" thickBot="1" x14ac:dyDescent="0.35">
      <c r="A854" s="59"/>
      <c r="B854" s="60"/>
      <c r="C854" s="60"/>
      <c r="D854" s="61"/>
      <c r="E854" s="61"/>
      <c r="F854" s="127" t="s">
        <v>86</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6"/>
      <c r="AD854" s="96"/>
      <c r="AE854" s="91" t="str">
        <f t="shared" si="137"/>
        <v/>
      </c>
      <c r="AF854" s="19" t="str">
        <f t="shared" si="138"/>
        <v/>
      </c>
      <c r="AG854" s="47" t="str">
        <f t="shared" si="139"/>
        <v/>
      </c>
      <c r="AH854" s="50" t="str">
        <f t="shared" si="140"/>
        <v/>
      </c>
      <c r="AI854" s="35" t="str">
        <f t="shared" si="141"/>
        <v/>
      </c>
      <c r="AQ854" s="55" t="str">
        <f t="shared" si="142"/>
        <v/>
      </c>
      <c r="AR854" s="55" t="str">
        <f t="shared" si="143"/>
        <v/>
      </c>
      <c r="AS854" s="32">
        <f t="shared" si="144"/>
        <v>0</v>
      </c>
    </row>
    <row r="855" spans="1:45" ht="64.95" customHeight="1" thickBot="1" x14ac:dyDescent="0.35">
      <c r="A855" s="59"/>
      <c r="B855" s="60"/>
      <c r="C855" s="60"/>
      <c r="D855" s="61"/>
      <c r="E855" s="61"/>
      <c r="F855" s="127" t="s">
        <v>86</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6"/>
      <c r="AD855" s="96"/>
      <c r="AE855" s="91" t="str">
        <f t="shared" si="137"/>
        <v/>
      </c>
      <c r="AF855" s="19" t="str">
        <f t="shared" si="138"/>
        <v/>
      </c>
      <c r="AG855" s="47" t="str">
        <f t="shared" si="139"/>
        <v/>
      </c>
      <c r="AH855" s="50" t="str">
        <f t="shared" si="140"/>
        <v/>
      </c>
      <c r="AI855" s="35" t="str">
        <f t="shared" si="141"/>
        <v/>
      </c>
      <c r="AQ855" s="55" t="str">
        <f t="shared" si="142"/>
        <v/>
      </c>
      <c r="AR855" s="55" t="str">
        <f t="shared" si="143"/>
        <v/>
      </c>
      <c r="AS855" s="32">
        <f t="shared" si="144"/>
        <v>0</v>
      </c>
    </row>
    <row r="856" spans="1:45" ht="64.95" customHeight="1" thickBot="1" x14ac:dyDescent="0.35">
      <c r="A856" s="59"/>
      <c r="B856" s="60"/>
      <c r="C856" s="60"/>
      <c r="D856" s="61"/>
      <c r="E856" s="61"/>
      <c r="F856" s="127" t="s">
        <v>86</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6"/>
      <c r="AD856" s="96"/>
      <c r="AE856" s="91" t="str">
        <f t="shared" si="137"/>
        <v/>
      </c>
      <c r="AF856" s="19" t="str">
        <f t="shared" si="138"/>
        <v/>
      </c>
      <c r="AG856" s="47" t="str">
        <f t="shared" si="139"/>
        <v/>
      </c>
      <c r="AH856" s="50" t="str">
        <f t="shared" si="140"/>
        <v/>
      </c>
      <c r="AI856" s="35" t="str">
        <f t="shared" si="141"/>
        <v/>
      </c>
      <c r="AQ856" s="55" t="str">
        <f t="shared" si="142"/>
        <v/>
      </c>
      <c r="AR856" s="55" t="str">
        <f t="shared" si="143"/>
        <v/>
      </c>
      <c r="AS856" s="32">
        <f t="shared" si="144"/>
        <v>0</v>
      </c>
    </row>
    <row r="857" spans="1:45" ht="64.95" customHeight="1" thickBot="1" x14ac:dyDescent="0.35">
      <c r="A857" s="59"/>
      <c r="B857" s="60"/>
      <c r="C857" s="60"/>
      <c r="D857" s="61"/>
      <c r="E857" s="61"/>
      <c r="F857" s="127" t="s">
        <v>86</v>
      </c>
      <c r="G857" s="60"/>
      <c r="H857" s="80" t="str">
        <f t="shared" ref="H857:H920" si="145">IF(B857="","",SUMIF(O:O,A857,AA:AA))</f>
        <v/>
      </c>
      <c r="I857" s="80" t="str">
        <f t="shared" ref="I857:I920" si="146">IF(B857="","",(SUMIF(O:O,A857,AB:AB)+(SUMIF(O:O,A857,AC:AC))))</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6"/>
      <c r="AD857" s="96"/>
      <c r="AE857" s="91" t="str">
        <f t="shared" ref="AE857:AE920" si="148">IF(Z857="","",IF(OR(MONTH(Z857)=1,MONTH(Z857)=2,MONTH(Z857)=3),"1er",IF(OR(MONTH(Z857)=4,MONTH(Z857)=5,MONTH(Z857)=6),"2ème",IF(OR(MONTH(Z857)=7,MONTH(Z857)=8,MONTH(Z857)=9),"3ème",IF(OR(MONTH(Z857)=10,MONTH(Z857)=11,MONTH(Z857)=12),"4ème")))))</f>
        <v/>
      </c>
      <c r="AF857" s="19" t="str">
        <f t="shared" ref="AF857:AF920" si="149">IF(Z857="","",YEAR(Z857))</f>
        <v/>
      </c>
      <c r="AG857" s="47" t="str">
        <f t="shared" ref="AG857:AG920" si="150">IF(U857="","",U857)</f>
        <v/>
      </c>
      <c r="AH857" s="50" t="str">
        <f t="shared" ref="AH857:AH920" si="151">IF(S857="","",S857)</f>
        <v/>
      </c>
      <c r="AI857" s="35" t="str">
        <f t="shared" ref="AI857:AI920" si="152">IF(P857="","",P857&amp;" ("&amp;O857&amp;"_"&amp;ROW()&amp;")")</f>
        <v/>
      </c>
      <c r="AQ857" s="55" t="str">
        <f t="shared" ref="AQ857:AQ920" si="153">IF(T857="","",T857&amp;"1")</f>
        <v/>
      </c>
      <c r="AR857" s="55" t="str">
        <f t="shared" ref="AR857:AR920" si="154">IF(S857="","",S857&amp;"2")</f>
        <v/>
      </c>
      <c r="AS857" s="32">
        <f t="shared" si="144"/>
        <v>0</v>
      </c>
    </row>
    <row r="858" spans="1:45" ht="64.95" customHeight="1" thickBot="1" x14ac:dyDescent="0.35">
      <c r="A858" s="59"/>
      <c r="B858" s="60"/>
      <c r="C858" s="60"/>
      <c r="D858" s="61"/>
      <c r="E858" s="61"/>
      <c r="F858" s="127" t="s">
        <v>86</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6"/>
      <c r="AD858" s="96"/>
      <c r="AE858" s="91" t="str">
        <f t="shared" si="148"/>
        <v/>
      </c>
      <c r="AF858" s="19" t="str">
        <f t="shared" si="149"/>
        <v/>
      </c>
      <c r="AG858" s="47" t="str">
        <f t="shared" si="150"/>
        <v/>
      </c>
      <c r="AH858" s="50" t="str">
        <f t="shared" si="151"/>
        <v/>
      </c>
      <c r="AI858" s="35" t="str">
        <f t="shared" si="152"/>
        <v/>
      </c>
      <c r="AQ858" s="55" t="str">
        <f t="shared" si="153"/>
        <v/>
      </c>
      <c r="AR858" s="55" t="str">
        <f t="shared" si="154"/>
        <v/>
      </c>
      <c r="AS858" s="32">
        <f t="shared" ref="AS858:AS921" si="155">O858</f>
        <v>0</v>
      </c>
    </row>
    <row r="859" spans="1:45" ht="64.95" customHeight="1" thickBot="1" x14ac:dyDescent="0.35">
      <c r="A859" s="59"/>
      <c r="B859" s="60"/>
      <c r="C859" s="60"/>
      <c r="D859" s="61"/>
      <c r="E859" s="61"/>
      <c r="F859" s="127" t="s">
        <v>86</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6"/>
      <c r="AD859" s="96"/>
      <c r="AE859" s="91" t="str">
        <f t="shared" si="148"/>
        <v/>
      </c>
      <c r="AF859" s="19" t="str">
        <f t="shared" si="149"/>
        <v/>
      </c>
      <c r="AG859" s="47" t="str">
        <f t="shared" si="150"/>
        <v/>
      </c>
      <c r="AH859" s="50" t="str">
        <f t="shared" si="151"/>
        <v/>
      </c>
      <c r="AI859" s="35" t="str">
        <f t="shared" si="152"/>
        <v/>
      </c>
      <c r="AQ859" s="55" t="str">
        <f t="shared" si="153"/>
        <v/>
      </c>
      <c r="AR859" s="55" t="str">
        <f t="shared" si="154"/>
        <v/>
      </c>
      <c r="AS859" s="32">
        <f t="shared" si="155"/>
        <v>0</v>
      </c>
    </row>
    <row r="860" spans="1:45" ht="64.95" customHeight="1" thickBot="1" x14ac:dyDescent="0.35">
      <c r="A860" s="59"/>
      <c r="B860" s="60"/>
      <c r="C860" s="60"/>
      <c r="D860" s="61"/>
      <c r="E860" s="61"/>
      <c r="F860" s="127" t="s">
        <v>86</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6"/>
      <c r="AD860" s="96"/>
      <c r="AE860" s="91" t="str">
        <f t="shared" si="148"/>
        <v/>
      </c>
      <c r="AF860" s="19" t="str">
        <f t="shared" si="149"/>
        <v/>
      </c>
      <c r="AG860" s="47" t="str">
        <f t="shared" si="150"/>
        <v/>
      </c>
      <c r="AH860" s="50" t="str">
        <f t="shared" si="151"/>
        <v/>
      </c>
      <c r="AI860" s="35" t="str">
        <f t="shared" si="152"/>
        <v/>
      </c>
      <c r="AQ860" s="55" t="str">
        <f t="shared" si="153"/>
        <v/>
      </c>
      <c r="AR860" s="55" t="str">
        <f t="shared" si="154"/>
        <v/>
      </c>
      <c r="AS860" s="32">
        <f t="shared" si="155"/>
        <v>0</v>
      </c>
    </row>
    <row r="861" spans="1:45" ht="64.95" customHeight="1" thickBot="1" x14ac:dyDescent="0.35">
      <c r="A861" s="59"/>
      <c r="B861" s="60"/>
      <c r="C861" s="60"/>
      <c r="D861" s="61"/>
      <c r="E861" s="61"/>
      <c r="F861" s="127" t="s">
        <v>86</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6"/>
      <c r="AD861" s="96"/>
      <c r="AE861" s="91" t="str">
        <f t="shared" si="148"/>
        <v/>
      </c>
      <c r="AF861" s="19" t="str">
        <f t="shared" si="149"/>
        <v/>
      </c>
      <c r="AG861" s="47" t="str">
        <f t="shared" si="150"/>
        <v/>
      </c>
      <c r="AH861" s="50" t="str">
        <f t="shared" si="151"/>
        <v/>
      </c>
      <c r="AI861" s="35" t="str">
        <f t="shared" si="152"/>
        <v/>
      </c>
      <c r="AQ861" s="55" t="str">
        <f t="shared" si="153"/>
        <v/>
      </c>
      <c r="AR861" s="55" t="str">
        <f t="shared" si="154"/>
        <v/>
      </c>
      <c r="AS861" s="32">
        <f t="shared" si="155"/>
        <v>0</v>
      </c>
    </row>
    <row r="862" spans="1:45" ht="64.95" customHeight="1" thickBot="1" x14ac:dyDescent="0.35">
      <c r="A862" s="59"/>
      <c r="B862" s="60"/>
      <c r="C862" s="60"/>
      <c r="D862" s="61"/>
      <c r="E862" s="61"/>
      <c r="F862" s="127" t="s">
        <v>86</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6"/>
      <c r="AD862" s="96"/>
      <c r="AE862" s="91" t="str">
        <f t="shared" si="148"/>
        <v/>
      </c>
      <c r="AF862" s="19" t="str">
        <f t="shared" si="149"/>
        <v/>
      </c>
      <c r="AG862" s="47" t="str">
        <f t="shared" si="150"/>
        <v/>
      </c>
      <c r="AH862" s="50" t="str">
        <f t="shared" si="151"/>
        <v/>
      </c>
      <c r="AI862" s="35" t="str">
        <f t="shared" si="152"/>
        <v/>
      </c>
      <c r="AQ862" s="55" t="str">
        <f t="shared" si="153"/>
        <v/>
      </c>
      <c r="AR862" s="55" t="str">
        <f t="shared" si="154"/>
        <v/>
      </c>
      <c r="AS862" s="32">
        <f t="shared" si="155"/>
        <v>0</v>
      </c>
    </row>
    <row r="863" spans="1:45" ht="64.95" customHeight="1" thickBot="1" x14ac:dyDescent="0.35">
      <c r="A863" s="59"/>
      <c r="B863" s="60"/>
      <c r="C863" s="60"/>
      <c r="D863" s="61"/>
      <c r="E863" s="61"/>
      <c r="F863" s="127" t="s">
        <v>86</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6"/>
      <c r="AD863" s="96"/>
      <c r="AE863" s="91" t="str">
        <f t="shared" si="148"/>
        <v/>
      </c>
      <c r="AF863" s="19" t="str">
        <f t="shared" si="149"/>
        <v/>
      </c>
      <c r="AG863" s="47" t="str">
        <f t="shared" si="150"/>
        <v/>
      </c>
      <c r="AH863" s="50" t="str">
        <f t="shared" si="151"/>
        <v/>
      </c>
      <c r="AI863" s="35" t="str">
        <f t="shared" si="152"/>
        <v/>
      </c>
      <c r="AQ863" s="55" t="str">
        <f t="shared" si="153"/>
        <v/>
      </c>
      <c r="AR863" s="55" t="str">
        <f t="shared" si="154"/>
        <v/>
      </c>
      <c r="AS863" s="32">
        <f t="shared" si="155"/>
        <v>0</v>
      </c>
    </row>
    <row r="864" spans="1:45" ht="64.95" customHeight="1" thickBot="1" x14ac:dyDescent="0.35">
      <c r="A864" s="59"/>
      <c r="B864" s="60"/>
      <c r="C864" s="60"/>
      <c r="D864" s="61"/>
      <c r="E864" s="61"/>
      <c r="F864" s="127" t="s">
        <v>86</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6"/>
      <c r="AD864" s="96"/>
      <c r="AE864" s="91" t="str">
        <f t="shared" si="148"/>
        <v/>
      </c>
      <c r="AF864" s="19" t="str">
        <f t="shared" si="149"/>
        <v/>
      </c>
      <c r="AG864" s="47" t="str">
        <f t="shared" si="150"/>
        <v/>
      </c>
      <c r="AH864" s="50" t="str">
        <f t="shared" si="151"/>
        <v/>
      </c>
      <c r="AI864" s="35" t="str">
        <f t="shared" si="152"/>
        <v/>
      </c>
      <c r="AQ864" s="55" t="str">
        <f t="shared" si="153"/>
        <v/>
      </c>
      <c r="AR864" s="55" t="str">
        <f t="shared" si="154"/>
        <v/>
      </c>
      <c r="AS864" s="32">
        <f t="shared" si="155"/>
        <v>0</v>
      </c>
    </row>
    <row r="865" spans="1:45" ht="64.95" customHeight="1" thickBot="1" x14ac:dyDescent="0.35">
      <c r="A865" s="59"/>
      <c r="B865" s="60"/>
      <c r="C865" s="60"/>
      <c r="D865" s="61"/>
      <c r="E865" s="61"/>
      <c r="F865" s="127" t="s">
        <v>86</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6"/>
      <c r="AD865" s="96"/>
      <c r="AE865" s="91" t="str">
        <f t="shared" si="148"/>
        <v/>
      </c>
      <c r="AF865" s="19" t="str">
        <f t="shared" si="149"/>
        <v/>
      </c>
      <c r="AG865" s="47" t="str">
        <f t="shared" si="150"/>
        <v/>
      </c>
      <c r="AH865" s="50" t="str">
        <f t="shared" si="151"/>
        <v/>
      </c>
      <c r="AI865" s="35" t="str">
        <f t="shared" si="152"/>
        <v/>
      </c>
      <c r="AQ865" s="55" t="str">
        <f t="shared" si="153"/>
        <v/>
      </c>
      <c r="AR865" s="55" t="str">
        <f t="shared" si="154"/>
        <v/>
      </c>
      <c r="AS865" s="32">
        <f t="shared" si="155"/>
        <v>0</v>
      </c>
    </row>
    <row r="866" spans="1:45" ht="64.95" customHeight="1" thickBot="1" x14ac:dyDescent="0.35">
      <c r="A866" s="59"/>
      <c r="B866" s="60"/>
      <c r="C866" s="60"/>
      <c r="D866" s="61"/>
      <c r="E866" s="61"/>
      <c r="F866" s="127" t="s">
        <v>86</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6"/>
      <c r="AD866" s="96"/>
      <c r="AE866" s="91" t="str">
        <f t="shared" si="148"/>
        <v/>
      </c>
      <c r="AF866" s="19" t="str">
        <f t="shared" si="149"/>
        <v/>
      </c>
      <c r="AG866" s="47" t="str">
        <f t="shared" si="150"/>
        <v/>
      </c>
      <c r="AH866" s="50" t="str">
        <f t="shared" si="151"/>
        <v/>
      </c>
      <c r="AI866" s="35" t="str">
        <f t="shared" si="152"/>
        <v/>
      </c>
      <c r="AQ866" s="55" t="str">
        <f t="shared" si="153"/>
        <v/>
      </c>
      <c r="AR866" s="55" t="str">
        <f t="shared" si="154"/>
        <v/>
      </c>
      <c r="AS866" s="32">
        <f t="shared" si="155"/>
        <v>0</v>
      </c>
    </row>
    <row r="867" spans="1:45" ht="64.95" customHeight="1" thickBot="1" x14ac:dyDescent="0.35">
      <c r="A867" s="59"/>
      <c r="B867" s="60"/>
      <c r="C867" s="60"/>
      <c r="D867" s="61"/>
      <c r="E867" s="61"/>
      <c r="F867" s="127" t="s">
        <v>86</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6"/>
      <c r="AD867" s="96"/>
      <c r="AE867" s="91" t="str">
        <f t="shared" si="148"/>
        <v/>
      </c>
      <c r="AF867" s="19" t="str">
        <f t="shared" si="149"/>
        <v/>
      </c>
      <c r="AG867" s="47" t="str">
        <f t="shared" si="150"/>
        <v/>
      </c>
      <c r="AH867" s="50" t="str">
        <f t="shared" si="151"/>
        <v/>
      </c>
      <c r="AI867" s="35" t="str">
        <f t="shared" si="152"/>
        <v/>
      </c>
      <c r="AQ867" s="55" t="str">
        <f t="shared" si="153"/>
        <v/>
      </c>
      <c r="AR867" s="55" t="str">
        <f t="shared" si="154"/>
        <v/>
      </c>
      <c r="AS867" s="32">
        <f t="shared" si="155"/>
        <v>0</v>
      </c>
    </row>
    <row r="868" spans="1:45" ht="64.95" customHeight="1" thickBot="1" x14ac:dyDescent="0.35">
      <c r="A868" s="59"/>
      <c r="B868" s="60"/>
      <c r="C868" s="60"/>
      <c r="D868" s="61"/>
      <c r="E868" s="61"/>
      <c r="F868" s="127" t="s">
        <v>86</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6"/>
      <c r="AD868" s="96"/>
      <c r="AE868" s="91" t="str">
        <f t="shared" si="148"/>
        <v/>
      </c>
      <c r="AF868" s="19" t="str">
        <f t="shared" si="149"/>
        <v/>
      </c>
      <c r="AG868" s="47" t="str">
        <f t="shared" si="150"/>
        <v/>
      </c>
      <c r="AH868" s="50" t="str">
        <f t="shared" si="151"/>
        <v/>
      </c>
      <c r="AI868" s="35" t="str">
        <f t="shared" si="152"/>
        <v/>
      </c>
      <c r="AQ868" s="55" t="str">
        <f t="shared" si="153"/>
        <v/>
      </c>
      <c r="AR868" s="55" t="str">
        <f t="shared" si="154"/>
        <v/>
      </c>
      <c r="AS868" s="32">
        <f t="shared" si="155"/>
        <v>0</v>
      </c>
    </row>
    <row r="869" spans="1:45" ht="64.95" customHeight="1" thickBot="1" x14ac:dyDescent="0.35">
      <c r="A869" s="59"/>
      <c r="B869" s="60"/>
      <c r="C869" s="60"/>
      <c r="D869" s="61"/>
      <c r="E869" s="61"/>
      <c r="F869" s="127" t="s">
        <v>86</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6"/>
      <c r="AD869" s="96"/>
      <c r="AE869" s="91" t="str">
        <f t="shared" si="148"/>
        <v/>
      </c>
      <c r="AF869" s="19" t="str">
        <f t="shared" si="149"/>
        <v/>
      </c>
      <c r="AG869" s="47" t="str">
        <f t="shared" si="150"/>
        <v/>
      </c>
      <c r="AH869" s="50" t="str">
        <f t="shared" si="151"/>
        <v/>
      </c>
      <c r="AI869" s="35" t="str">
        <f t="shared" si="152"/>
        <v/>
      </c>
      <c r="AQ869" s="55" t="str">
        <f t="shared" si="153"/>
        <v/>
      </c>
      <c r="AR869" s="55" t="str">
        <f t="shared" si="154"/>
        <v/>
      </c>
      <c r="AS869" s="32">
        <f t="shared" si="155"/>
        <v>0</v>
      </c>
    </row>
    <row r="870" spans="1:45" ht="64.95" customHeight="1" thickBot="1" x14ac:dyDescent="0.35">
      <c r="A870" s="59"/>
      <c r="B870" s="60"/>
      <c r="C870" s="60"/>
      <c r="D870" s="61"/>
      <c r="E870" s="61"/>
      <c r="F870" s="127" t="s">
        <v>86</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6"/>
      <c r="AD870" s="96"/>
      <c r="AE870" s="91" t="str">
        <f t="shared" si="148"/>
        <v/>
      </c>
      <c r="AF870" s="19" t="str">
        <f t="shared" si="149"/>
        <v/>
      </c>
      <c r="AG870" s="47" t="str">
        <f t="shared" si="150"/>
        <v/>
      </c>
      <c r="AH870" s="50" t="str">
        <f t="shared" si="151"/>
        <v/>
      </c>
      <c r="AI870" s="35" t="str">
        <f t="shared" si="152"/>
        <v/>
      </c>
      <c r="AQ870" s="55" t="str">
        <f t="shared" si="153"/>
        <v/>
      </c>
      <c r="AR870" s="55" t="str">
        <f t="shared" si="154"/>
        <v/>
      </c>
      <c r="AS870" s="32">
        <f t="shared" si="155"/>
        <v>0</v>
      </c>
    </row>
    <row r="871" spans="1:45" ht="64.95" customHeight="1" thickBot="1" x14ac:dyDescent="0.35">
      <c r="A871" s="59"/>
      <c r="B871" s="60"/>
      <c r="C871" s="60"/>
      <c r="D871" s="61"/>
      <c r="E871" s="61"/>
      <c r="F871" s="127" t="s">
        <v>86</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6"/>
      <c r="AD871" s="96"/>
      <c r="AE871" s="91" t="str">
        <f t="shared" si="148"/>
        <v/>
      </c>
      <c r="AF871" s="19" t="str">
        <f t="shared" si="149"/>
        <v/>
      </c>
      <c r="AG871" s="47" t="str">
        <f t="shared" si="150"/>
        <v/>
      </c>
      <c r="AH871" s="50" t="str">
        <f t="shared" si="151"/>
        <v/>
      </c>
      <c r="AI871" s="35" t="str">
        <f t="shared" si="152"/>
        <v/>
      </c>
      <c r="AQ871" s="55" t="str">
        <f t="shared" si="153"/>
        <v/>
      </c>
      <c r="AR871" s="55" t="str">
        <f t="shared" si="154"/>
        <v/>
      </c>
      <c r="AS871" s="32">
        <f t="shared" si="155"/>
        <v>0</v>
      </c>
    </row>
    <row r="872" spans="1:45" ht="64.95" customHeight="1" thickBot="1" x14ac:dyDescent="0.35">
      <c r="A872" s="59"/>
      <c r="B872" s="60"/>
      <c r="C872" s="60"/>
      <c r="D872" s="61"/>
      <c r="E872" s="61"/>
      <c r="F872" s="127" t="s">
        <v>86</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6"/>
      <c r="AD872" s="96"/>
      <c r="AE872" s="91" t="str">
        <f t="shared" si="148"/>
        <v/>
      </c>
      <c r="AF872" s="19" t="str">
        <f t="shared" si="149"/>
        <v/>
      </c>
      <c r="AG872" s="47" t="str">
        <f t="shared" si="150"/>
        <v/>
      </c>
      <c r="AH872" s="50" t="str">
        <f t="shared" si="151"/>
        <v/>
      </c>
      <c r="AI872" s="35" t="str">
        <f t="shared" si="152"/>
        <v/>
      </c>
      <c r="AQ872" s="55" t="str">
        <f t="shared" si="153"/>
        <v/>
      </c>
      <c r="AR872" s="55" t="str">
        <f t="shared" si="154"/>
        <v/>
      </c>
      <c r="AS872" s="32">
        <f t="shared" si="155"/>
        <v>0</v>
      </c>
    </row>
    <row r="873" spans="1:45" ht="64.95" customHeight="1" thickBot="1" x14ac:dyDescent="0.35">
      <c r="A873" s="59"/>
      <c r="B873" s="60"/>
      <c r="C873" s="60"/>
      <c r="D873" s="61"/>
      <c r="E873" s="61"/>
      <c r="F873" s="127" t="s">
        <v>86</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6"/>
      <c r="AD873" s="96"/>
      <c r="AE873" s="91" t="str">
        <f t="shared" si="148"/>
        <v/>
      </c>
      <c r="AF873" s="19" t="str">
        <f t="shared" si="149"/>
        <v/>
      </c>
      <c r="AG873" s="47" t="str">
        <f t="shared" si="150"/>
        <v/>
      </c>
      <c r="AH873" s="50" t="str">
        <f t="shared" si="151"/>
        <v/>
      </c>
      <c r="AI873" s="35" t="str">
        <f t="shared" si="152"/>
        <v/>
      </c>
      <c r="AQ873" s="55" t="str">
        <f t="shared" si="153"/>
        <v/>
      </c>
      <c r="AR873" s="55" t="str">
        <f t="shared" si="154"/>
        <v/>
      </c>
      <c r="AS873" s="32">
        <f t="shared" si="155"/>
        <v>0</v>
      </c>
    </row>
    <row r="874" spans="1:45" ht="64.95" customHeight="1" thickBot="1" x14ac:dyDescent="0.35">
      <c r="A874" s="59"/>
      <c r="B874" s="60"/>
      <c r="C874" s="60"/>
      <c r="D874" s="61"/>
      <c r="E874" s="61"/>
      <c r="F874" s="127" t="s">
        <v>86</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6"/>
      <c r="AD874" s="96"/>
      <c r="AE874" s="91" t="str">
        <f t="shared" si="148"/>
        <v/>
      </c>
      <c r="AF874" s="19" t="str">
        <f t="shared" si="149"/>
        <v/>
      </c>
      <c r="AG874" s="47" t="str">
        <f t="shared" si="150"/>
        <v/>
      </c>
      <c r="AH874" s="50" t="str">
        <f t="shared" si="151"/>
        <v/>
      </c>
      <c r="AI874" s="35" t="str">
        <f t="shared" si="152"/>
        <v/>
      </c>
      <c r="AQ874" s="55" t="str">
        <f t="shared" si="153"/>
        <v/>
      </c>
      <c r="AR874" s="55" t="str">
        <f t="shared" si="154"/>
        <v/>
      </c>
      <c r="AS874" s="32">
        <f t="shared" si="155"/>
        <v>0</v>
      </c>
    </row>
    <row r="875" spans="1:45" ht="64.95" customHeight="1" thickBot="1" x14ac:dyDescent="0.35">
      <c r="A875" s="59"/>
      <c r="B875" s="60"/>
      <c r="C875" s="60"/>
      <c r="D875" s="61"/>
      <c r="E875" s="61"/>
      <c r="F875" s="127" t="s">
        <v>86</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6"/>
      <c r="AD875" s="96"/>
      <c r="AE875" s="91" t="str">
        <f t="shared" si="148"/>
        <v/>
      </c>
      <c r="AF875" s="19" t="str">
        <f t="shared" si="149"/>
        <v/>
      </c>
      <c r="AG875" s="47" t="str">
        <f t="shared" si="150"/>
        <v/>
      </c>
      <c r="AH875" s="50" t="str">
        <f t="shared" si="151"/>
        <v/>
      </c>
      <c r="AI875" s="35" t="str">
        <f t="shared" si="152"/>
        <v/>
      </c>
      <c r="AQ875" s="55" t="str">
        <f t="shared" si="153"/>
        <v/>
      </c>
      <c r="AR875" s="55" t="str">
        <f t="shared" si="154"/>
        <v/>
      </c>
      <c r="AS875" s="32">
        <f t="shared" si="155"/>
        <v>0</v>
      </c>
    </row>
    <row r="876" spans="1:45" ht="64.95" customHeight="1" thickBot="1" x14ac:dyDescent="0.35">
      <c r="A876" s="59"/>
      <c r="B876" s="60"/>
      <c r="C876" s="60"/>
      <c r="D876" s="61"/>
      <c r="E876" s="61"/>
      <c r="F876" s="127" t="s">
        <v>86</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6"/>
      <c r="AD876" s="96"/>
      <c r="AE876" s="91" t="str">
        <f t="shared" si="148"/>
        <v/>
      </c>
      <c r="AF876" s="19" t="str">
        <f t="shared" si="149"/>
        <v/>
      </c>
      <c r="AG876" s="47" t="str">
        <f t="shared" si="150"/>
        <v/>
      </c>
      <c r="AH876" s="50" t="str">
        <f t="shared" si="151"/>
        <v/>
      </c>
      <c r="AI876" s="35" t="str">
        <f t="shared" si="152"/>
        <v/>
      </c>
      <c r="AQ876" s="55" t="str">
        <f t="shared" si="153"/>
        <v/>
      </c>
      <c r="AR876" s="55" t="str">
        <f t="shared" si="154"/>
        <v/>
      </c>
      <c r="AS876" s="32">
        <f t="shared" si="155"/>
        <v>0</v>
      </c>
    </row>
    <row r="877" spans="1:45" ht="64.95" customHeight="1" thickBot="1" x14ac:dyDescent="0.35">
      <c r="A877" s="59"/>
      <c r="B877" s="60"/>
      <c r="C877" s="60"/>
      <c r="D877" s="61"/>
      <c r="E877" s="61"/>
      <c r="F877" s="127" t="s">
        <v>86</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6"/>
      <c r="AD877" s="96"/>
      <c r="AE877" s="91" t="str">
        <f t="shared" si="148"/>
        <v/>
      </c>
      <c r="AF877" s="19" t="str">
        <f t="shared" si="149"/>
        <v/>
      </c>
      <c r="AG877" s="47" t="str">
        <f t="shared" si="150"/>
        <v/>
      </c>
      <c r="AH877" s="50" t="str">
        <f t="shared" si="151"/>
        <v/>
      </c>
      <c r="AI877" s="35" t="str">
        <f t="shared" si="152"/>
        <v/>
      </c>
      <c r="AQ877" s="55" t="str">
        <f t="shared" si="153"/>
        <v/>
      </c>
      <c r="AR877" s="55" t="str">
        <f t="shared" si="154"/>
        <v/>
      </c>
      <c r="AS877" s="32">
        <f t="shared" si="155"/>
        <v>0</v>
      </c>
    </row>
    <row r="878" spans="1:45" ht="64.95" customHeight="1" thickBot="1" x14ac:dyDescent="0.35">
      <c r="A878" s="59"/>
      <c r="B878" s="60"/>
      <c r="C878" s="60"/>
      <c r="D878" s="61"/>
      <c r="E878" s="61"/>
      <c r="F878" s="127" t="s">
        <v>86</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6"/>
      <c r="AD878" s="96"/>
      <c r="AE878" s="91" t="str">
        <f t="shared" si="148"/>
        <v/>
      </c>
      <c r="AF878" s="19" t="str">
        <f t="shared" si="149"/>
        <v/>
      </c>
      <c r="AG878" s="47" t="str">
        <f t="shared" si="150"/>
        <v/>
      </c>
      <c r="AH878" s="50" t="str">
        <f t="shared" si="151"/>
        <v/>
      </c>
      <c r="AI878" s="35" t="str">
        <f t="shared" si="152"/>
        <v/>
      </c>
      <c r="AQ878" s="55" t="str">
        <f t="shared" si="153"/>
        <v/>
      </c>
      <c r="AR878" s="55" t="str">
        <f t="shared" si="154"/>
        <v/>
      </c>
      <c r="AS878" s="32">
        <f t="shared" si="155"/>
        <v>0</v>
      </c>
    </row>
    <row r="879" spans="1:45" ht="64.95" customHeight="1" thickBot="1" x14ac:dyDescent="0.35">
      <c r="A879" s="59"/>
      <c r="B879" s="60"/>
      <c r="C879" s="60"/>
      <c r="D879" s="61"/>
      <c r="E879" s="61"/>
      <c r="F879" s="127" t="s">
        <v>86</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6"/>
      <c r="AD879" s="96"/>
      <c r="AE879" s="91" t="str">
        <f t="shared" si="148"/>
        <v/>
      </c>
      <c r="AF879" s="19" t="str">
        <f t="shared" si="149"/>
        <v/>
      </c>
      <c r="AG879" s="47" t="str">
        <f t="shared" si="150"/>
        <v/>
      </c>
      <c r="AH879" s="50" t="str">
        <f t="shared" si="151"/>
        <v/>
      </c>
      <c r="AI879" s="35" t="str">
        <f t="shared" si="152"/>
        <v/>
      </c>
      <c r="AQ879" s="55" t="str">
        <f t="shared" si="153"/>
        <v/>
      </c>
      <c r="AR879" s="55" t="str">
        <f t="shared" si="154"/>
        <v/>
      </c>
      <c r="AS879" s="32">
        <f t="shared" si="155"/>
        <v>0</v>
      </c>
    </row>
    <row r="880" spans="1:45" ht="64.95" customHeight="1" thickBot="1" x14ac:dyDescent="0.35">
      <c r="A880" s="59"/>
      <c r="B880" s="60"/>
      <c r="C880" s="60"/>
      <c r="D880" s="61"/>
      <c r="E880" s="61"/>
      <c r="F880" s="127" t="s">
        <v>86</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6"/>
      <c r="AD880" s="96"/>
      <c r="AE880" s="91" t="str">
        <f t="shared" si="148"/>
        <v/>
      </c>
      <c r="AF880" s="19" t="str">
        <f t="shared" si="149"/>
        <v/>
      </c>
      <c r="AG880" s="47" t="str">
        <f t="shared" si="150"/>
        <v/>
      </c>
      <c r="AH880" s="50" t="str">
        <f t="shared" si="151"/>
        <v/>
      </c>
      <c r="AI880" s="35" t="str">
        <f t="shared" si="152"/>
        <v/>
      </c>
      <c r="AQ880" s="55" t="str">
        <f t="shared" si="153"/>
        <v/>
      </c>
      <c r="AR880" s="55" t="str">
        <f t="shared" si="154"/>
        <v/>
      </c>
      <c r="AS880" s="32">
        <f t="shared" si="155"/>
        <v>0</v>
      </c>
    </row>
    <row r="881" spans="1:45" ht="64.95" customHeight="1" thickBot="1" x14ac:dyDescent="0.35">
      <c r="A881" s="59"/>
      <c r="B881" s="60"/>
      <c r="C881" s="60"/>
      <c r="D881" s="61"/>
      <c r="E881" s="61"/>
      <c r="F881" s="127" t="s">
        <v>86</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6"/>
      <c r="AD881" s="96"/>
      <c r="AE881" s="91" t="str">
        <f t="shared" si="148"/>
        <v/>
      </c>
      <c r="AF881" s="19" t="str">
        <f t="shared" si="149"/>
        <v/>
      </c>
      <c r="AG881" s="47" t="str">
        <f t="shared" si="150"/>
        <v/>
      </c>
      <c r="AH881" s="50" t="str">
        <f t="shared" si="151"/>
        <v/>
      </c>
      <c r="AI881" s="35" t="str">
        <f t="shared" si="152"/>
        <v/>
      </c>
      <c r="AQ881" s="55" t="str">
        <f t="shared" si="153"/>
        <v/>
      </c>
      <c r="AR881" s="55" t="str">
        <f t="shared" si="154"/>
        <v/>
      </c>
      <c r="AS881" s="32">
        <f t="shared" si="155"/>
        <v>0</v>
      </c>
    </row>
    <row r="882" spans="1:45" ht="64.95" customHeight="1" thickBot="1" x14ac:dyDescent="0.35">
      <c r="A882" s="59"/>
      <c r="B882" s="60"/>
      <c r="C882" s="60"/>
      <c r="D882" s="61"/>
      <c r="E882" s="61"/>
      <c r="F882" s="127" t="s">
        <v>86</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6"/>
      <c r="AD882" s="96"/>
      <c r="AE882" s="91" t="str">
        <f t="shared" si="148"/>
        <v/>
      </c>
      <c r="AF882" s="19" t="str">
        <f t="shared" si="149"/>
        <v/>
      </c>
      <c r="AG882" s="47" t="str">
        <f t="shared" si="150"/>
        <v/>
      </c>
      <c r="AH882" s="50" t="str">
        <f t="shared" si="151"/>
        <v/>
      </c>
      <c r="AI882" s="35" t="str">
        <f t="shared" si="152"/>
        <v/>
      </c>
      <c r="AQ882" s="55" t="str">
        <f t="shared" si="153"/>
        <v/>
      </c>
      <c r="AR882" s="55" t="str">
        <f t="shared" si="154"/>
        <v/>
      </c>
      <c r="AS882" s="32">
        <f t="shared" si="155"/>
        <v>0</v>
      </c>
    </row>
    <row r="883" spans="1:45" ht="64.95" customHeight="1" thickBot="1" x14ac:dyDescent="0.35">
      <c r="A883" s="59"/>
      <c r="B883" s="60"/>
      <c r="C883" s="60"/>
      <c r="D883" s="61"/>
      <c r="E883" s="61"/>
      <c r="F883" s="127" t="s">
        <v>86</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6"/>
      <c r="AD883" s="96"/>
      <c r="AE883" s="91" t="str">
        <f t="shared" si="148"/>
        <v/>
      </c>
      <c r="AF883" s="19" t="str">
        <f t="shared" si="149"/>
        <v/>
      </c>
      <c r="AG883" s="47" t="str">
        <f t="shared" si="150"/>
        <v/>
      </c>
      <c r="AH883" s="50" t="str">
        <f t="shared" si="151"/>
        <v/>
      </c>
      <c r="AI883" s="35" t="str">
        <f t="shared" si="152"/>
        <v/>
      </c>
      <c r="AQ883" s="55" t="str">
        <f t="shared" si="153"/>
        <v/>
      </c>
      <c r="AR883" s="55" t="str">
        <f t="shared" si="154"/>
        <v/>
      </c>
      <c r="AS883" s="32">
        <f t="shared" si="155"/>
        <v>0</v>
      </c>
    </row>
    <row r="884" spans="1:45" ht="64.95" customHeight="1" thickBot="1" x14ac:dyDescent="0.35">
      <c r="A884" s="59"/>
      <c r="B884" s="60"/>
      <c r="C884" s="60"/>
      <c r="D884" s="61"/>
      <c r="E884" s="61"/>
      <c r="F884" s="127" t="s">
        <v>86</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6"/>
      <c r="AD884" s="96"/>
      <c r="AE884" s="91" t="str">
        <f t="shared" si="148"/>
        <v/>
      </c>
      <c r="AF884" s="19" t="str">
        <f t="shared" si="149"/>
        <v/>
      </c>
      <c r="AG884" s="47" t="str">
        <f t="shared" si="150"/>
        <v/>
      </c>
      <c r="AH884" s="50" t="str">
        <f t="shared" si="151"/>
        <v/>
      </c>
      <c r="AI884" s="35" t="str">
        <f t="shared" si="152"/>
        <v/>
      </c>
      <c r="AQ884" s="55" t="str">
        <f t="shared" si="153"/>
        <v/>
      </c>
      <c r="AR884" s="55" t="str">
        <f t="shared" si="154"/>
        <v/>
      </c>
      <c r="AS884" s="32">
        <f t="shared" si="155"/>
        <v>0</v>
      </c>
    </row>
    <row r="885" spans="1:45" ht="64.95" customHeight="1" thickBot="1" x14ac:dyDescent="0.35">
      <c r="A885" s="59"/>
      <c r="B885" s="60"/>
      <c r="C885" s="60"/>
      <c r="D885" s="61"/>
      <c r="E885" s="61"/>
      <c r="F885" s="127" t="s">
        <v>86</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6"/>
      <c r="AD885" s="96"/>
      <c r="AE885" s="91" t="str">
        <f t="shared" si="148"/>
        <v/>
      </c>
      <c r="AF885" s="19" t="str">
        <f t="shared" si="149"/>
        <v/>
      </c>
      <c r="AG885" s="47" t="str">
        <f t="shared" si="150"/>
        <v/>
      </c>
      <c r="AH885" s="50" t="str">
        <f t="shared" si="151"/>
        <v/>
      </c>
      <c r="AI885" s="35" t="str">
        <f t="shared" si="152"/>
        <v/>
      </c>
      <c r="AQ885" s="55" t="str">
        <f t="shared" si="153"/>
        <v/>
      </c>
      <c r="AR885" s="55" t="str">
        <f t="shared" si="154"/>
        <v/>
      </c>
      <c r="AS885" s="32">
        <f t="shared" si="155"/>
        <v>0</v>
      </c>
    </row>
    <row r="886" spans="1:45" ht="64.95" customHeight="1" thickBot="1" x14ac:dyDescent="0.35">
      <c r="A886" s="59"/>
      <c r="B886" s="60"/>
      <c r="C886" s="60"/>
      <c r="D886" s="61"/>
      <c r="E886" s="61"/>
      <c r="F886" s="127" t="s">
        <v>86</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6"/>
      <c r="AD886" s="96"/>
      <c r="AE886" s="91" t="str">
        <f t="shared" si="148"/>
        <v/>
      </c>
      <c r="AF886" s="19" t="str">
        <f t="shared" si="149"/>
        <v/>
      </c>
      <c r="AG886" s="47" t="str">
        <f t="shared" si="150"/>
        <v/>
      </c>
      <c r="AH886" s="50" t="str">
        <f t="shared" si="151"/>
        <v/>
      </c>
      <c r="AI886" s="35" t="str">
        <f t="shared" si="152"/>
        <v/>
      </c>
      <c r="AQ886" s="55" t="str">
        <f t="shared" si="153"/>
        <v/>
      </c>
      <c r="AR886" s="55" t="str">
        <f t="shared" si="154"/>
        <v/>
      </c>
      <c r="AS886" s="32">
        <f t="shared" si="155"/>
        <v>0</v>
      </c>
    </row>
    <row r="887" spans="1:45" ht="64.95" customHeight="1" thickBot="1" x14ac:dyDescent="0.35">
      <c r="A887" s="59"/>
      <c r="B887" s="60"/>
      <c r="C887" s="60"/>
      <c r="D887" s="61"/>
      <c r="E887" s="61"/>
      <c r="F887" s="127" t="s">
        <v>86</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6"/>
      <c r="AD887" s="96"/>
      <c r="AE887" s="91" t="str">
        <f t="shared" si="148"/>
        <v/>
      </c>
      <c r="AF887" s="19" t="str">
        <f t="shared" si="149"/>
        <v/>
      </c>
      <c r="AG887" s="47" t="str">
        <f t="shared" si="150"/>
        <v/>
      </c>
      <c r="AH887" s="50" t="str">
        <f t="shared" si="151"/>
        <v/>
      </c>
      <c r="AI887" s="35" t="str">
        <f t="shared" si="152"/>
        <v/>
      </c>
      <c r="AQ887" s="55" t="str">
        <f t="shared" si="153"/>
        <v/>
      </c>
      <c r="AR887" s="55" t="str">
        <f t="shared" si="154"/>
        <v/>
      </c>
      <c r="AS887" s="32">
        <f t="shared" si="155"/>
        <v>0</v>
      </c>
    </row>
    <row r="888" spans="1:45" ht="64.95" customHeight="1" thickBot="1" x14ac:dyDescent="0.35">
      <c r="A888" s="59"/>
      <c r="B888" s="60"/>
      <c r="C888" s="60"/>
      <c r="D888" s="61"/>
      <c r="E888" s="61"/>
      <c r="F888" s="127" t="s">
        <v>86</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6"/>
      <c r="AD888" s="96"/>
      <c r="AE888" s="91" t="str">
        <f t="shared" si="148"/>
        <v/>
      </c>
      <c r="AF888" s="19" t="str">
        <f t="shared" si="149"/>
        <v/>
      </c>
      <c r="AG888" s="47" t="str">
        <f t="shared" si="150"/>
        <v/>
      </c>
      <c r="AH888" s="50" t="str">
        <f t="shared" si="151"/>
        <v/>
      </c>
      <c r="AI888" s="35" t="str">
        <f t="shared" si="152"/>
        <v/>
      </c>
      <c r="AQ888" s="55" t="str">
        <f t="shared" si="153"/>
        <v/>
      </c>
      <c r="AR888" s="55" t="str">
        <f t="shared" si="154"/>
        <v/>
      </c>
      <c r="AS888" s="32">
        <f t="shared" si="155"/>
        <v>0</v>
      </c>
    </row>
    <row r="889" spans="1:45" ht="64.95" customHeight="1" thickBot="1" x14ac:dyDescent="0.35">
      <c r="A889" s="59"/>
      <c r="B889" s="60"/>
      <c r="C889" s="60"/>
      <c r="D889" s="61"/>
      <c r="E889" s="61"/>
      <c r="F889" s="127" t="s">
        <v>86</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6"/>
      <c r="AD889" s="96"/>
      <c r="AE889" s="91" t="str">
        <f t="shared" si="148"/>
        <v/>
      </c>
      <c r="AF889" s="19" t="str">
        <f t="shared" si="149"/>
        <v/>
      </c>
      <c r="AG889" s="47" t="str">
        <f t="shared" si="150"/>
        <v/>
      </c>
      <c r="AH889" s="50" t="str">
        <f t="shared" si="151"/>
        <v/>
      </c>
      <c r="AI889" s="35" t="str">
        <f t="shared" si="152"/>
        <v/>
      </c>
      <c r="AQ889" s="55" t="str">
        <f t="shared" si="153"/>
        <v/>
      </c>
      <c r="AR889" s="55" t="str">
        <f t="shared" si="154"/>
        <v/>
      </c>
      <c r="AS889" s="32">
        <f t="shared" si="155"/>
        <v>0</v>
      </c>
    </row>
    <row r="890" spans="1:45" ht="64.95" customHeight="1" thickBot="1" x14ac:dyDescent="0.35">
      <c r="A890" s="59"/>
      <c r="B890" s="60"/>
      <c r="C890" s="60"/>
      <c r="D890" s="61"/>
      <c r="E890" s="61"/>
      <c r="F890" s="127" t="s">
        <v>86</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6"/>
      <c r="AD890" s="96"/>
      <c r="AE890" s="91" t="str">
        <f t="shared" si="148"/>
        <v/>
      </c>
      <c r="AF890" s="19" t="str">
        <f t="shared" si="149"/>
        <v/>
      </c>
      <c r="AG890" s="47" t="str">
        <f t="shared" si="150"/>
        <v/>
      </c>
      <c r="AH890" s="50" t="str">
        <f t="shared" si="151"/>
        <v/>
      </c>
      <c r="AI890" s="35" t="str">
        <f t="shared" si="152"/>
        <v/>
      </c>
      <c r="AQ890" s="55" t="str">
        <f t="shared" si="153"/>
        <v/>
      </c>
      <c r="AR890" s="55" t="str">
        <f t="shared" si="154"/>
        <v/>
      </c>
      <c r="AS890" s="32">
        <f t="shared" si="155"/>
        <v>0</v>
      </c>
    </row>
    <row r="891" spans="1:45" ht="64.95" customHeight="1" thickBot="1" x14ac:dyDescent="0.35">
      <c r="A891" s="59"/>
      <c r="B891" s="60"/>
      <c r="C891" s="60"/>
      <c r="D891" s="61"/>
      <c r="E891" s="61"/>
      <c r="F891" s="127" t="s">
        <v>86</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6"/>
      <c r="AD891" s="96"/>
      <c r="AE891" s="91" t="str">
        <f t="shared" si="148"/>
        <v/>
      </c>
      <c r="AF891" s="19" t="str">
        <f t="shared" si="149"/>
        <v/>
      </c>
      <c r="AG891" s="47" t="str">
        <f t="shared" si="150"/>
        <v/>
      </c>
      <c r="AH891" s="50" t="str">
        <f t="shared" si="151"/>
        <v/>
      </c>
      <c r="AI891" s="35" t="str">
        <f t="shared" si="152"/>
        <v/>
      </c>
      <c r="AQ891" s="55" t="str">
        <f t="shared" si="153"/>
        <v/>
      </c>
      <c r="AR891" s="55" t="str">
        <f t="shared" si="154"/>
        <v/>
      </c>
      <c r="AS891" s="32">
        <f t="shared" si="155"/>
        <v>0</v>
      </c>
    </row>
    <row r="892" spans="1:45" ht="64.95" customHeight="1" thickBot="1" x14ac:dyDescent="0.35">
      <c r="A892" s="59"/>
      <c r="B892" s="60"/>
      <c r="C892" s="60"/>
      <c r="D892" s="61"/>
      <c r="E892" s="61"/>
      <c r="F892" s="127" t="s">
        <v>86</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6"/>
      <c r="AD892" s="96"/>
      <c r="AE892" s="91" t="str">
        <f t="shared" si="148"/>
        <v/>
      </c>
      <c r="AF892" s="19" t="str">
        <f t="shared" si="149"/>
        <v/>
      </c>
      <c r="AG892" s="47" t="str">
        <f t="shared" si="150"/>
        <v/>
      </c>
      <c r="AH892" s="50" t="str">
        <f t="shared" si="151"/>
        <v/>
      </c>
      <c r="AI892" s="35" t="str">
        <f t="shared" si="152"/>
        <v/>
      </c>
      <c r="AQ892" s="55" t="str">
        <f t="shared" si="153"/>
        <v/>
      </c>
      <c r="AR892" s="55" t="str">
        <f t="shared" si="154"/>
        <v/>
      </c>
      <c r="AS892" s="32">
        <f t="shared" si="155"/>
        <v>0</v>
      </c>
    </row>
    <row r="893" spans="1:45" ht="64.95" customHeight="1" thickBot="1" x14ac:dyDescent="0.35">
      <c r="A893" s="59"/>
      <c r="B893" s="60"/>
      <c r="C893" s="60"/>
      <c r="D893" s="61"/>
      <c r="E893" s="61"/>
      <c r="F893" s="127" t="s">
        <v>86</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6"/>
      <c r="AD893" s="96"/>
      <c r="AE893" s="91" t="str">
        <f t="shared" si="148"/>
        <v/>
      </c>
      <c r="AF893" s="19" t="str">
        <f t="shared" si="149"/>
        <v/>
      </c>
      <c r="AG893" s="47" t="str">
        <f t="shared" si="150"/>
        <v/>
      </c>
      <c r="AH893" s="50" t="str">
        <f t="shared" si="151"/>
        <v/>
      </c>
      <c r="AI893" s="35" t="str">
        <f t="shared" si="152"/>
        <v/>
      </c>
      <c r="AQ893" s="55" t="str">
        <f t="shared" si="153"/>
        <v/>
      </c>
      <c r="AR893" s="55" t="str">
        <f t="shared" si="154"/>
        <v/>
      </c>
      <c r="AS893" s="32">
        <f t="shared" si="155"/>
        <v>0</v>
      </c>
    </row>
    <row r="894" spans="1:45" ht="64.95" customHeight="1" thickBot="1" x14ac:dyDescent="0.35">
      <c r="A894" s="59"/>
      <c r="B894" s="60"/>
      <c r="C894" s="60"/>
      <c r="D894" s="61"/>
      <c r="E894" s="61"/>
      <c r="F894" s="127" t="s">
        <v>86</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6"/>
      <c r="AD894" s="96"/>
      <c r="AE894" s="91" t="str">
        <f t="shared" si="148"/>
        <v/>
      </c>
      <c r="AF894" s="19" t="str">
        <f t="shared" si="149"/>
        <v/>
      </c>
      <c r="AG894" s="47" t="str">
        <f t="shared" si="150"/>
        <v/>
      </c>
      <c r="AH894" s="50" t="str">
        <f t="shared" si="151"/>
        <v/>
      </c>
      <c r="AI894" s="35" t="str">
        <f t="shared" si="152"/>
        <v/>
      </c>
      <c r="AQ894" s="55" t="str">
        <f t="shared" si="153"/>
        <v/>
      </c>
      <c r="AR894" s="55" t="str">
        <f t="shared" si="154"/>
        <v/>
      </c>
      <c r="AS894" s="32">
        <f t="shared" si="155"/>
        <v>0</v>
      </c>
    </row>
    <row r="895" spans="1:45" ht="64.95" customHeight="1" thickBot="1" x14ac:dyDescent="0.35">
      <c r="A895" s="59"/>
      <c r="B895" s="60"/>
      <c r="C895" s="60"/>
      <c r="D895" s="61"/>
      <c r="E895" s="61"/>
      <c r="F895" s="127" t="s">
        <v>86</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6"/>
      <c r="AD895" s="96"/>
      <c r="AE895" s="91" t="str">
        <f t="shared" si="148"/>
        <v/>
      </c>
      <c r="AF895" s="19" t="str">
        <f t="shared" si="149"/>
        <v/>
      </c>
      <c r="AG895" s="47" t="str">
        <f t="shared" si="150"/>
        <v/>
      </c>
      <c r="AH895" s="50" t="str">
        <f t="shared" si="151"/>
        <v/>
      </c>
      <c r="AI895" s="35" t="str">
        <f t="shared" si="152"/>
        <v/>
      </c>
      <c r="AQ895" s="55" t="str">
        <f t="shared" si="153"/>
        <v/>
      </c>
      <c r="AR895" s="55" t="str">
        <f t="shared" si="154"/>
        <v/>
      </c>
      <c r="AS895" s="32">
        <f t="shared" si="155"/>
        <v>0</v>
      </c>
    </row>
    <row r="896" spans="1:45" ht="64.95" customHeight="1" thickBot="1" x14ac:dyDescent="0.35">
      <c r="A896" s="59"/>
      <c r="B896" s="60"/>
      <c r="C896" s="60"/>
      <c r="D896" s="61"/>
      <c r="E896" s="61"/>
      <c r="F896" s="127" t="s">
        <v>86</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6"/>
      <c r="AD896" s="96"/>
      <c r="AE896" s="91" t="str">
        <f t="shared" si="148"/>
        <v/>
      </c>
      <c r="AF896" s="19" t="str">
        <f t="shared" si="149"/>
        <v/>
      </c>
      <c r="AG896" s="47" t="str">
        <f t="shared" si="150"/>
        <v/>
      </c>
      <c r="AH896" s="50" t="str">
        <f t="shared" si="151"/>
        <v/>
      </c>
      <c r="AI896" s="35" t="str">
        <f t="shared" si="152"/>
        <v/>
      </c>
      <c r="AQ896" s="55" t="str">
        <f t="shared" si="153"/>
        <v/>
      </c>
      <c r="AR896" s="55" t="str">
        <f t="shared" si="154"/>
        <v/>
      </c>
      <c r="AS896" s="32">
        <f t="shared" si="155"/>
        <v>0</v>
      </c>
    </row>
    <row r="897" spans="1:45" ht="64.95" customHeight="1" thickBot="1" x14ac:dyDescent="0.35">
      <c r="A897" s="59"/>
      <c r="B897" s="60"/>
      <c r="C897" s="60"/>
      <c r="D897" s="61"/>
      <c r="E897" s="61"/>
      <c r="F897" s="127" t="s">
        <v>86</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6"/>
      <c r="AD897" s="96"/>
      <c r="AE897" s="91" t="str">
        <f t="shared" si="148"/>
        <v/>
      </c>
      <c r="AF897" s="19" t="str">
        <f t="shared" si="149"/>
        <v/>
      </c>
      <c r="AG897" s="47" t="str">
        <f t="shared" si="150"/>
        <v/>
      </c>
      <c r="AH897" s="50" t="str">
        <f t="shared" si="151"/>
        <v/>
      </c>
      <c r="AI897" s="35" t="str">
        <f t="shared" si="152"/>
        <v/>
      </c>
      <c r="AQ897" s="55" t="str">
        <f t="shared" si="153"/>
        <v/>
      </c>
      <c r="AR897" s="55" t="str">
        <f t="shared" si="154"/>
        <v/>
      </c>
      <c r="AS897" s="32">
        <f t="shared" si="155"/>
        <v>0</v>
      </c>
    </row>
    <row r="898" spans="1:45" ht="64.95" customHeight="1" thickBot="1" x14ac:dyDescent="0.35">
      <c r="A898" s="59"/>
      <c r="B898" s="60"/>
      <c r="C898" s="60"/>
      <c r="D898" s="61"/>
      <c r="E898" s="61"/>
      <c r="F898" s="127" t="s">
        <v>86</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6"/>
      <c r="AD898" s="96"/>
      <c r="AE898" s="91" t="str">
        <f t="shared" si="148"/>
        <v/>
      </c>
      <c r="AF898" s="19" t="str">
        <f t="shared" si="149"/>
        <v/>
      </c>
      <c r="AG898" s="47" t="str">
        <f t="shared" si="150"/>
        <v/>
      </c>
      <c r="AH898" s="50" t="str">
        <f t="shared" si="151"/>
        <v/>
      </c>
      <c r="AI898" s="35" t="str">
        <f t="shared" si="152"/>
        <v/>
      </c>
      <c r="AQ898" s="55" t="str">
        <f t="shared" si="153"/>
        <v/>
      </c>
      <c r="AR898" s="55" t="str">
        <f t="shared" si="154"/>
        <v/>
      </c>
      <c r="AS898" s="32">
        <f t="shared" si="155"/>
        <v>0</v>
      </c>
    </row>
    <row r="899" spans="1:45" ht="64.95" customHeight="1" thickBot="1" x14ac:dyDescent="0.35">
      <c r="A899" s="59"/>
      <c r="B899" s="60"/>
      <c r="C899" s="60"/>
      <c r="D899" s="61"/>
      <c r="E899" s="61"/>
      <c r="F899" s="127" t="s">
        <v>86</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6"/>
      <c r="AD899" s="96"/>
      <c r="AE899" s="91" t="str">
        <f t="shared" si="148"/>
        <v/>
      </c>
      <c r="AF899" s="19" t="str">
        <f t="shared" si="149"/>
        <v/>
      </c>
      <c r="AG899" s="47" t="str">
        <f t="shared" si="150"/>
        <v/>
      </c>
      <c r="AH899" s="50" t="str">
        <f t="shared" si="151"/>
        <v/>
      </c>
      <c r="AI899" s="35" t="str">
        <f t="shared" si="152"/>
        <v/>
      </c>
      <c r="AQ899" s="55" t="str">
        <f t="shared" si="153"/>
        <v/>
      </c>
      <c r="AR899" s="55" t="str">
        <f t="shared" si="154"/>
        <v/>
      </c>
      <c r="AS899" s="32">
        <f t="shared" si="155"/>
        <v>0</v>
      </c>
    </row>
    <row r="900" spans="1:45" ht="64.95" customHeight="1" thickBot="1" x14ac:dyDescent="0.35">
      <c r="A900" s="59"/>
      <c r="B900" s="60"/>
      <c r="C900" s="60"/>
      <c r="D900" s="61"/>
      <c r="E900" s="61"/>
      <c r="F900" s="127" t="s">
        <v>86</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6"/>
      <c r="AD900" s="96"/>
      <c r="AE900" s="91" t="str">
        <f t="shared" si="148"/>
        <v/>
      </c>
      <c r="AF900" s="19" t="str">
        <f t="shared" si="149"/>
        <v/>
      </c>
      <c r="AG900" s="47" t="str">
        <f t="shared" si="150"/>
        <v/>
      </c>
      <c r="AH900" s="50" t="str">
        <f t="shared" si="151"/>
        <v/>
      </c>
      <c r="AI900" s="35" t="str">
        <f t="shared" si="152"/>
        <v/>
      </c>
      <c r="AQ900" s="55" t="str">
        <f t="shared" si="153"/>
        <v/>
      </c>
      <c r="AR900" s="55" t="str">
        <f t="shared" si="154"/>
        <v/>
      </c>
      <c r="AS900" s="32">
        <f t="shared" si="155"/>
        <v>0</v>
      </c>
    </row>
    <row r="901" spans="1:45" ht="64.95" customHeight="1" thickBot="1" x14ac:dyDescent="0.35">
      <c r="A901" s="59"/>
      <c r="B901" s="60"/>
      <c r="C901" s="60"/>
      <c r="D901" s="61"/>
      <c r="E901" s="61"/>
      <c r="F901" s="127" t="s">
        <v>86</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6"/>
      <c r="AD901" s="96"/>
      <c r="AE901" s="91" t="str">
        <f t="shared" si="148"/>
        <v/>
      </c>
      <c r="AF901" s="19" t="str">
        <f t="shared" si="149"/>
        <v/>
      </c>
      <c r="AG901" s="47" t="str">
        <f t="shared" si="150"/>
        <v/>
      </c>
      <c r="AH901" s="50" t="str">
        <f t="shared" si="151"/>
        <v/>
      </c>
      <c r="AI901" s="35" t="str">
        <f t="shared" si="152"/>
        <v/>
      </c>
      <c r="AQ901" s="55" t="str">
        <f t="shared" si="153"/>
        <v/>
      </c>
      <c r="AR901" s="55" t="str">
        <f t="shared" si="154"/>
        <v/>
      </c>
      <c r="AS901" s="32">
        <f t="shared" si="155"/>
        <v>0</v>
      </c>
    </row>
    <row r="902" spans="1:45" ht="64.95" customHeight="1" thickBot="1" x14ac:dyDescent="0.35">
      <c r="A902" s="59"/>
      <c r="B902" s="60"/>
      <c r="C902" s="60"/>
      <c r="D902" s="61"/>
      <c r="E902" s="61"/>
      <c r="F902" s="127" t="s">
        <v>86</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6"/>
      <c r="AD902" s="96"/>
      <c r="AE902" s="91" t="str">
        <f t="shared" si="148"/>
        <v/>
      </c>
      <c r="AF902" s="19" t="str">
        <f t="shared" si="149"/>
        <v/>
      </c>
      <c r="AG902" s="47" t="str">
        <f t="shared" si="150"/>
        <v/>
      </c>
      <c r="AH902" s="50" t="str">
        <f t="shared" si="151"/>
        <v/>
      </c>
      <c r="AI902" s="35" t="str">
        <f t="shared" si="152"/>
        <v/>
      </c>
      <c r="AQ902" s="55" t="str">
        <f t="shared" si="153"/>
        <v/>
      </c>
      <c r="AR902" s="55" t="str">
        <f t="shared" si="154"/>
        <v/>
      </c>
      <c r="AS902" s="32">
        <f t="shared" si="155"/>
        <v>0</v>
      </c>
    </row>
    <row r="903" spans="1:45" ht="64.95" customHeight="1" thickBot="1" x14ac:dyDescent="0.35">
      <c r="A903" s="59"/>
      <c r="B903" s="60"/>
      <c r="C903" s="60"/>
      <c r="D903" s="61"/>
      <c r="E903" s="61"/>
      <c r="F903" s="127" t="s">
        <v>86</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6"/>
      <c r="AD903" s="96"/>
      <c r="AE903" s="91" t="str">
        <f t="shared" si="148"/>
        <v/>
      </c>
      <c r="AF903" s="19" t="str">
        <f t="shared" si="149"/>
        <v/>
      </c>
      <c r="AG903" s="47" t="str">
        <f t="shared" si="150"/>
        <v/>
      </c>
      <c r="AH903" s="50" t="str">
        <f t="shared" si="151"/>
        <v/>
      </c>
      <c r="AI903" s="35" t="str">
        <f t="shared" si="152"/>
        <v/>
      </c>
      <c r="AQ903" s="55" t="str">
        <f t="shared" si="153"/>
        <v/>
      </c>
      <c r="AR903" s="55" t="str">
        <f t="shared" si="154"/>
        <v/>
      </c>
      <c r="AS903" s="32">
        <f t="shared" si="155"/>
        <v>0</v>
      </c>
    </row>
    <row r="904" spans="1:45" ht="64.95" customHeight="1" thickBot="1" x14ac:dyDescent="0.35">
      <c r="A904" s="59"/>
      <c r="B904" s="60"/>
      <c r="C904" s="60"/>
      <c r="D904" s="61"/>
      <c r="E904" s="61"/>
      <c r="F904" s="127" t="s">
        <v>86</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6"/>
      <c r="AD904" s="96"/>
      <c r="AE904" s="91" t="str">
        <f t="shared" si="148"/>
        <v/>
      </c>
      <c r="AF904" s="19" t="str">
        <f t="shared" si="149"/>
        <v/>
      </c>
      <c r="AG904" s="47" t="str">
        <f t="shared" si="150"/>
        <v/>
      </c>
      <c r="AH904" s="50" t="str">
        <f t="shared" si="151"/>
        <v/>
      </c>
      <c r="AI904" s="35" t="str">
        <f t="shared" si="152"/>
        <v/>
      </c>
      <c r="AQ904" s="55" t="str">
        <f t="shared" si="153"/>
        <v/>
      </c>
      <c r="AR904" s="55" t="str">
        <f t="shared" si="154"/>
        <v/>
      </c>
      <c r="AS904" s="32">
        <f t="shared" si="155"/>
        <v>0</v>
      </c>
    </row>
    <row r="905" spans="1:45" ht="64.95" customHeight="1" thickBot="1" x14ac:dyDescent="0.35">
      <c r="A905" s="59"/>
      <c r="B905" s="60"/>
      <c r="C905" s="60"/>
      <c r="D905" s="61"/>
      <c r="E905" s="61"/>
      <c r="F905" s="127" t="s">
        <v>86</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6"/>
      <c r="AD905" s="96"/>
      <c r="AE905" s="91" t="str">
        <f t="shared" si="148"/>
        <v/>
      </c>
      <c r="AF905" s="19" t="str">
        <f t="shared" si="149"/>
        <v/>
      </c>
      <c r="AG905" s="47" t="str">
        <f t="shared" si="150"/>
        <v/>
      </c>
      <c r="AH905" s="50" t="str">
        <f t="shared" si="151"/>
        <v/>
      </c>
      <c r="AI905" s="35" t="str">
        <f t="shared" si="152"/>
        <v/>
      </c>
      <c r="AQ905" s="55" t="str">
        <f t="shared" si="153"/>
        <v/>
      </c>
      <c r="AR905" s="55" t="str">
        <f t="shared" si="154"/>
        <v/>
      </c>
      <c r="AS905" s="32">
        <f t="shared" si="155"/>
        <v>0</v>
      </c>
    </row>
    <row r="906" spans="1:45" ht="64.95" customHeight="1" thickBot="1" x14ac:dyDescent="0.35">
      <c r="A906" s="59"/>
      <c r="B906" s="60"/>
      <c r="C906" s="60"/>
      <c r="D906" s="61"/>
      <c r="E906" s="61"/>
      <c r="F906" s="127" t="s">
        <v>86</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6"/>
      <c r="AD906" s="96"/>
      <c r="AE906" s="91" t="str">
        <f t="shared" si="148"/>
        <v/>
      </c>
      <c r="AF906" s="19" t="str">
        <f t="shared" si="149"/>
        <v/>
      </c>
      <c r="AG906" s="47" t="str">
        <f t="shared" si="150"/>
        <v/>
      </c>
      <c r="AH906" s="50" t="str">
        <f t="shared" si="151"/>
        <v/>
      </c>
      <c r="AI906" s="35" t="str">
        <f t="shared" si="152"/>
        <v/>
      </c>
      <c r="AQ906" s="55" t="str">
        <f t="shared" si="153"/>
        <v/>
      </c>
      <c r="AR906" s="55" t="str">
        <f t="shared" si="154"/>
        <v/>
      </c>
      <c r="AS906" s="32">
        <f t="shared" si="155"/>
        <v>0</v>
      </c>
    </row>
    <row r="907" spans="1:45" ht="64.95" customHeight="1" thickBot="1" x14ac:dyDescent="0.35">
      <c r="A907" s="59"/>
      <c r="B907" s="60"/>
      <c r="C907" s="60"/>
      <c r="D907" s="61"/>
      <c r="E907" s="61"/>
      <c r="F907" s="127" t="s">
        <v>86</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6"/>
      <c r="AD907" s="96"/>
      <c r="AE907" s="91" t="str">
        <f t="shared" si="148"/>
        <v/>
      </c>
      <c r="AF907" s="19" t="str">
        <f t="shared" si="149"/>
        <v/>
      </c>
      <c r="AG907" s="47" t="str">
        <f t="shared" si="150"/>
        <v/>
      </c>
      <c r="AH907" s="50" t="str">
        <f t="shared" si="151"/>
        <v/>
      </c>
      <c r="AI907" s="35" t="str">
        <f t="shared" si="152"/>
        <v/>
      </c>
      <c r="AQ907" s="55" t="str">
        <f t="shared" si="153"/>
        <v/>
      </c>
      <c r="AR907" s="55" t="str">
        <f t="shared" si="154"/>
        <v/>
      </c>
      <c r="AS907" s="32">
        <f t="shared" si="155"/>
        <v>0</v>
      </c>
    </row>
    <row r="908" spans="1:45" ht="64.95" customHeight="1" thickBot="1" x14ac:dyDescent="0.35">
      <c r="A908" s="59"/>
      <c r="B908" s="60"/>
      <c r="C908" s="60"/>
      <c r="D908" s="61"/>
      <c r="E908" s="61"/>
      <c r="F908" s="127" t="s">
        <v>86</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6"/>
      <c r="AD908" s="96"/>
      <c r="AE908" s="91" t="str">
        <f t="shared" si="148"/>
        <v/>
      </c>
      <c r="AF908" s="19" t="str">
        <f t="shared" si="149"/>
        <v/>
      </c>
      <c r="AG908" s="47" t="str">
        <f t="shared" si="150"/>
        <v/>
      </c>
      <c r="AH908" s="50" t="str">
        <f t="shared" si="151"/>
        <v/>
      </c>
      <c r="AI908" s="35" t="str">
        <f t="shared" si="152"/>
        <v/>
      </c>
      <c r="AQ908" s="55" t="str">
        <f t="shared" si="153"/>
        <v/>
      </c>
      <c r="AR908" s="55" t="str">
        <f t="shared" si="154"/>
        <v/>
      </c>
      <c r="AS908" s="32">
        <f t="shared" si="155"/>
        <v>0</v>
      </c>
    </row>
    <row r="909" spans="1:45" ht="64.95" customHeight="1" thickBot="1" x14ac:dyDescent="0.35">
      <c r="A909" s="59"/>
      <c r="B909" s="60"/>
      <c r="C909" s="60"/>
      <c r="D909" s="61"/>
      <c r="E909" s="61"/>
      <c r="F909" s="127" t="s">
        <v>86</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6"/>
      <c r="AD909" s="96"/>
      <c r="AE909" s="91" t="str">
        <f t="shared" si="148"/>
        <v/>
      </c>
      <c r="AF909" s="19" t="str">
        <f t="shared" si="149"/>
        <v/>
      </c>
      <c r="AG909" s="47" t="str">
        <f t="shared" si="150"/>
        <v/>
      </c>
      <c r="AH909" s="50" t="str">
        <f t="shared" si="151"/>
        <v/>
      </c>
      <c r="AI909" s="35" t="str">
        <f t="shared" si="152"/>
        <v/>
      </c>
      <c r="AQ909" s="55" t="str">
        <f t="shared" si="153"/>
        <v/>
      </c>
      <c r="AR909" s="55" t="str">
        <f t="shared" si="154"/>
        <v/>
      </c>
      <c r="AS909" s="32">
        <f t="shared" si="155"/>
        <v>0</v>
      </c>
    </row>
    <row r="910" spans="1:45" ht="64.95" customHeight="1" thickBot="1" x14ac:dyDescent="0.35">
      <c r="A910" s="59"/>
      <c r="B910" s="60"/>
      <c r="C910" s="60"/>
      <c r="D910" s="61"/>
      <c r="E910" s="61"/>
      <c r="F910" s="127" t="s">
        <v>86</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6"/>
      <c r="AD910" s="96"/>
      <c r="AE910" s="91" t="str">
        <f t="shared" si="148"/>
        <v/>
      </c>
      <c r="AF910" s="19" t="str">
        <f t="shared" si="149"/>
        <v/>
      </c>
      <c r="AG910" s="47" t="str">
        <f t="shared" si="150"/>
        <v/>
      </c>
      <c r="AH910" s="50" t="str">
        <f t="shared" si="151"/>
        <v/>
      </c>
      <c r="AI910" s="35" t="str">
        <f t="shared" si="152"/>
        <v/>
      </c>
      <c r="AQ910" s="55" t="str">
        <f t="shared" si="153"/>
        <v/>
      </c>
      <c r="AR910" s="55" t="str">
        <f t="shared" si="154"/>
        <v/>
      </c>
      <c r="AS910" s="32">
        <f t="shared" si="155"/>
        <v>0</v>
      </c>
    </row>
    <row r="911" spans="1:45" ht="64.95" customHeight="1" thickBot="1" x14ac:dyDescent="0.35">
      <c r="A911" s="59"/>
      <c r="B911" s="60"/>
      <c r="C911" s="60"/>
      <c r="D911" s="61"/>
      <c r="E911" s="61"/>
      <c r="F911" s="127" t="s">
        <v>86</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6"/>
      <c r="AD911" s="96"/>
      <c r="AE911" s="91" t="str">
        <f t="shared" si="148"/>
        <v/>
      </c>
      <c r="AF911" s="19" t="str">
        <f t="shared" si="149"/>
        <v/>
      </c>
      <c r="AG911" s="47" t="str">
        <f t="shared" si="150"/>
        <v/>
      </c>
      <c r="AH911" s="50" t="str">
        <f t="shared" si="151"/>
        <v/>
      </c>
      <c r="AI911" s="35" t="str">
        <f t="shared" si="152"/>
        <v/>
      </c>
      <c r="AQ911" s="55" t="str">
        <f t="shared" si="153"/>
        <v/>
      </c>
      <c r="AR911" s="55" t="str">
        <f t="shared" si="154"/>
        <v/>
      </c>
      <c r="AS911" s="32">
        <f t="shared" si="155"/>
        <v>0</v>
      </c>
    </row>
    <row r="912" spans="1:45" ht="64.95" customHeight="1" thickBot="1" x14ac:dyDescent="0.35">
      <c r="A912" s="59"/>
      <c r="B912" s="60"/>
      <c r="C912" s="60"/>
      <c r="D912" s="61"/>
      <c r="E912" s="61"/>
      <c r="F912" s="127" t="s">
        <v>86</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6"/>
      <c r="AD912" s="96"/>
      <c r="AE912" s="91" t="str">
        <f t="shared" si="148"/>
        <v/>
      </c>
      <c r="AF912" s="19" t="str">
        <f t="shared" si="149"/>
        <v/>
      </c>
      <c r="AG912" s="47" t="str">
        <f t="shared" si="150"/>
        <v/>
      </c>
      <c r="AH912" s="50" t="str">
        <f t="shared" si="151"/>
        <v/>
      </c>
      <c r="AI912" s="35" t="str">
        <f t="shared" si="152"/>
        <v/>
      </c>
      <c r="AQ912" s="55" t="str">
        <f t="shared" si="153"/>
        <v/>
      </c>
      <c r="AR912" s="55" t="str">
        <f t="shared" si="154"/>
        <v/>
      </c>
      <c r="AS912" s="32">
        <f t="shared" si="155"/>
        <v>0</v>
      </c>
    </row>
    <row r="913" spans="1:45" ht="64.95" customHeight="1" thickBot="1" x14ac:dyDescent="0.35">
      <c r="A913" s="59"/>
      <c r="B913" s="60"/>
      <c r="C913" s="60"/>
      <c r="D913" s="61"/>
      <c r="E913" s="61"/>
      <c r="F913" s="127" t="s">
        <v>86</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6"/>
      <c r="AD913" s="96"/>
      <c r="AE913" s="91" t="str">
        <f t="shared" si="148"/>
        <v/>
      </c>
      <c r="AF913" s="19" t="str">
        <f t="shared" si="149"/>
        <v/>
      </c>
      <c r="AG913" s="47" t="str">
        <f t="shared" si="150"/>
        <v/>
      </c>
      <c r="AH913" s="50" t="str">
        <f t="shared" si="151"/>
        <v/>
      </c>
      <c r="AI913" s="35" t="str">
        <f t="shared" si="152"/>
        <v/>
      </c>
      <c r="AQ913" s="55" t="str">
        <f t="shared" si="153"/>
        <v/>
      </c>
      <c r="AR913" s="55" t="str">
        <f t="shared" si="154"/>
        <v/>
      </c>
      <c r="AS913" s="32">
        <f t="shared" si="155"/>
        <v>0</v>
      </c>
    </row>
    <row r="914" spans="1:45" ht="64.95" customHeight="1" thickBot="1" x14ac:dyDescent="0.35">
      <c r="A914" s="59"/>
      <c r="B914" s="60"/>
      <c r="C914" s="60"/>
      <c r="D914" s="61"/>
      <c r="E914" s="61"/>
      <c r="F914" s="127" t="s">
        <v>86</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6"/>
      <c r="AD914" s="96"/>
      <c r="AE914" s="91" t="str">
        <f t="shared" si="148"/>
        <v/>
      </c>
      <c r="AF914" s="19" t="str">
        <f t="shared" si="149"/>
        <v/>
      </c>
      <c r="AG914" s="47" t="str">
        <f t="shared" si="150"/>
        <v/>
      </c>
      <c r="AH914" s="50" t="str">
        <f t="shared" si="151"/>
        <v/>
      </c>
      <c r="AI914" s="35" t="str">
        <f t="shared" si="152"/>
        <v/>
      </c>
      <c r="AQ914" s="55" t="str">
        <f t="shared" si="153"/>
        <v/>
      </c>
      <c r="AR914" s="55" t="str">
        <f t="shared" si="154"/>
        <v/>
      </c>
      <c r="AS914" s="32">
        <f t="shared" si="155"/>
        <v>0</v>
      </c>
    </row>
    <row r="915" spans="1:45" ht="64.95" customHeight="1" thickBot="1" x14ac:dyDescent="0.35">
      <c r="A915" s="59"/>
      <c r="B915" s="60"/>
      <c r="C915" s="60"/>
      <c r="D915" s="61"/>
      <c r="E915" s="61"/>
      <c r="F915" s="127" t="s">
        <v>86</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6"/>
      <c r="AD915" s="96"/>
      <c r="AE915" s="91" t="str">
        <f t="shared" si="148"/>
        <v/>
      </c>
      <c r="AF915" s="19" t="str">
        <f t="shared" si="149"/>
        <v/>
      </c>
      <c r="AG915" s="47" t="str">
        <f t="shared" si="150"/>
        <v/>
      </c>
      <c r="AH915" s="50" t="str">
        <f t="shared" si="151"/>
        <v/>
      </c>
      <c r="AI915" s="35" t="str">
        <f t="shared" si="152"/>
        <v/>
      </c>
      <c r="AQ915" s="55" t="str">
        <f t="shared" si="153"/>
        <v/>
      </c>
      <c r="AR915" s="55" t="str">
        <f t="shared" si="154"/>
        <v/>
      </c>
      <c r="AS915" s="32">
        <f t="shared" si="155"/>
        <v>0</v>
      </c>
    </row>
    <row r="916" spans="1:45" ht="64.95" customHeight="1" thickBot="1" x14ac:dyDescent="0.35">
      <c r="A916" s="59"/>
      <c r="B916" s="60"/>
      <c r="C916" s="60"/>
      <c r="D916" s="61"/>
      <c r="E916" s="61"/>
      <c r="F916" s="127" t="s">
        <v>86</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6"/>
      <c r="AD916" s="96"/>
      <c r="AE916" s="91" t="str">
        <f t="shared" si="148"/>
        <v/>
      </c>
      <c r="AF916" s="19" t="str">
        <f t="shared" si="149"/>
        <v/>
      </c>
      <c r="AG916" s="47" t="str">
        <f t="shared" si="150"/>
        <v/>
      </c>
      <c r="AH916" s="50" t="str">
        <f t="shared" si="151"/>
        <v/>
      </c>
      <c r="AI916" s="35" t="str">
        <f t="shared" si="152"/>
        <v/>
      </c>
      <c r="AQ916" s="55" t="str">
        <f t="shared" si="153"/>
        <v/>
      </c>
      <c r="AR916" s="55" t="str">
        <f t="shared" si="154"/>
        <v/>
      </c>
      <c r="AS916" s="32">
        <f t="shared" si="155"/>
        <v>0</v>
      </c>
    </row>
    <row r="917" spans="1:45" ht="64.95" customHeight="1" thickBot="1" x14ac:dyDescent="0.35">
      <c r="A917" s="59"/>
      <c r="B917" s="60"/>
      <c r="C917" s="60"/>
      <c r="D917" s="61"/>
      <c r="E917" s="61"/>
      <c r="F917" s="127" t="s">
        <v>86</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6"/>
      <c r="AD917" s="96"/>
      <c r="AE917" s="91" t="str">
        <f t="shared" si="148"/>
        <v/>
      </c>
      <c r="AF917" s="19" t="str">
        <f t="shared" si="149"/>
        <v/>
      </c>
      <c r="AG917" s="47" t="str">
        <f t="shared" si="150"/>
        <v/>
      </c>
      <c r="AH917" s="50" t="str">
        <f t="shared" si="151"/>
        <v/>
      </c>
      <c r="AI917" s="35" t="str">
        <f t="shared" si="152"/>
        <v/>
      </c>
      <c r="AQ917" s="55" t="str">
        <f t="shared" si="153"/>
        <v/>
      </c>
      <c r="AR917" s="55" t="str">
        <f t="shared" si="154"/>
        <v/>
      </c>
      <c r="AS917" s="32">
        <f t="shared" si="155"/>
        <v>0</v>
      </c>
    </row>
    <row r="918" spans="1:45" ht="64.95" customHeight="1" thickBot="1" x14ac:dyDescent="0.35">
      <c r="A918" s="59"/>
      <c r="B918" s="60"/>
      <c r="C918" s="60"/>
      <c r="D918" s="61"/>
      <c r="E918" s="61"/>
      <c r="F918" s="127" t="s">
        <v>86</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6"/>
      <c r="AD918" s="96"/>
      <c r="AE918" s="91" t="str">
        <f t="shared" si="148"/>
        <v/>
      </c>
      <c r="AF918" s="19" t="str">
        <f t="shared" si="149"/>
        <v/>
      </c>
      <c r="AG918" s="47" t="str">
        <f t="shared" si="150"/>
        <v/>
      </c>
      <c r="AH918" s="50" t="str">
        <f t="shared" si="151"/>
        <v/>
      </c>
      <c r="AI918" s="35" t="str">
        <f t="shared" si="152"/>
        <v/>
      </c>
      <c r="AQ918" s="55" t="str">
        <f t="shared" si="153"/>
        <v/>
      </c>
      <c r="AR918" s="55" t="str">
        <f t="shared" si="154"/>
        <v/>
      </c>
      <c r="AS918" s="32">
        <f t="shared" si="155"/>
        <v>0</v>
      </c>
    </row>
    <row r="919" spans="1:45" ht="64.95" customHeight="1" thickBot="1" x14ac:dyDescent="0.35">
      <c r="A919" s="59"/>
      <c r="B919" s="60"/>
      <c r="C919" s="60"/>
      <c r="D919" s="61"/>
      <c r="E919" s="61"/>
      <c r="F919" s="127" t="s">
        <v>86</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6"/>
      <c r="AD919" s="96"/>
      <c r="AE919" s="91" t="str">
        <f t="shared" si="148"/>
        <v/>
      </c>
      <c r="AF919" s="19" t="str">
        <f t="shared" si="149"/>
        <v/>
      </c>
      <c r="AG919" s="47" t="str">
        <f t="shared" si="150"/>
        <v/>
      </c>
      <c r="AH919" s="50" t="str">
        <f t="shared" si="151"/>
        <v/>
      </c>
      <c r="AI919" s="35" t="str">
        <f t="shared" si="152"/>
        <v/>
      </c>
      <c r="AQ919" s="55" t="str">
        <f t="shared" si="153"/>
        <v/>
      </c>
      <c r="AR919" s="55" t="str">
        <f t="shared" si="154"/>
        <v/>
      </c>
      <c r="AS919" s="32">
        <f t="shared" si="155"/>
        <v>0</v>
      </c>
    </row>
    <row r="920" spans="1:45" ht="64.95" customHeight="1" thickBot="1" x14ac:dyDescent="0.35">
      <c r="A920" s="59"/>
      <c r="B920" s="60"/>
      <c r="C920" s="60"/>
      <c r="D920" s="61"/>
      <c r="E920" s="61"/>
      <c r="F920" s="127" t="s">
        <v>86</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6"/>
      <c r="AD920" s="96"/>
      <c r="AE920" s="91" t="str">
        <f t="shared" si="148"/>
        <v/>
      </c>
      <c r="AF920" s="19" t="str">
        <f t="shared" si="149"/>
        <v/>
      </c>
      <c r="AG920" s="47" t="str">
        <f t="shared" si="150"/>
        <v/>
      </c>
      <c r="AH920" s="50" t="str">
        <f t="shared" si="151"/>
        <v/>
      </c>
      <c r="AI920" s="35" t="str">
        <f t="shared" si="152"/>
        <v/>
      </c>
      <c r="AQ920" s="55" t="str">
        <f t="shared" si="153"/>
        <v/>
      </c>
      <c r="AR920" s="55" t="str">
        <f t="shared" si="154"/>
        <v/>
      </c>
      <c r="AS920" s="32">
        <f t="shared" si="155"/>
        <v>0</v>
      </c>
    </row>
    <row r="921" spans="1:45" ht="64.95" customHeight="1" thickBot="1" x14ac:dyDescent="0.35">
      <c r="A921" s="59"/>
      <c r="B921" s="60"/>
      <c r="C921" s="60"/>
      <c r="D921" s="61"/>
      <c r="E921" s="61"/>
      <c r="F921" s="127" t="s">
        <v>86</v>
      </c>
      <c r="G921" s="60"/>
      <c r="H921" s="80" t="str">
        <f t="shared" ref="H921:H984" si="156">IF(B921="","",SUMIF(O:O,A921,AA:AA))</f>
        <v/>
      </c>
      <c r="I921" s="80" t="str">
        <f t="shared" ref="I921:I984" si="157">IF(B921="","",(SUMIF(O:O,A921,AB:AB)+(SUMIF(O:O,A921,AC:AC))))</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6"/>
      <c r="AD921" s="96"/>
      <c r="AE921" s="91" t="str">
        <f t="shared" ref="AE921:AE984" si="159">IF(Z921="","",IF(OR(MONTH(Z921)=1,MONTH(Z921)=2,MONTH(Z921)=3),"1er",IF(OR(MONTH(Z921)=4,MONTH(Z921)=5,MONTH(Z921)=6),"2ème",IF(OR(MONTH(Z921)=7,MONTH(Z921)=8,MONTH(Z921)=9),"3ème",IF(OR(MONTH(Z921)=10,MONTH(Z921)=11,MONTH(Z921)=12),"4ème")))))</f>
        <v/>
      </c>
      <c r="AF921" s="19" t="str">
        <f t="shared" ref="AF921:AF984" si="160">IF(Z921="","",YEAR(Z921))</f>
        <v/>
      </c>
      <c r="AG921" s="47" t="str">
        <f t="shared" ref="AG921:AG984" si="161">IF(U921="","",U921)</f>
        <v/>
      </c>
      <c r="AH921" s="50" t="str">
        <f t="shared" ref="AH921:AH984" si="162">IF(S921="","",S921)</f>
        <v/>
      </c>
      <c r="AI921" s="35" t="str">
        <f t="shared" ref="AI921:AI984" si="163">IF(P921="","",P921&amp;" ("&amp;O921&amp;"_"&amp;ROW()&amp;")")</f>
        <v/>
      </c>
      <c r="AQ921" s="55" t="str">
        <f t="shared" ref="AQ921:AQ984" si="164">IF(T921="","",T921&amp;"1")</f>
        <v/>
      </c>
      <c r="AR921" s="55" t="str">
        <f t="shared" ref="AR921:AR984" si="165">IF(S921="","",S921&amp;"2")</f>
        <v/>
      </c>
      <c r="AS921" s="32">
        <f t="shared" si="155"/>
        <v>0</v>
      </c>
    </row>
    <row r="922" spans="1:45" ht="64.95" customHeight="1" thickBot="1" x14ac:dyDescent="0.35">
      <c r="A922" s="59"/>
      <c r="B922" s="60"/>
      <c r="C922" s="60"/>
      <c r="D922" s="61"/>
      <c r="E922" s="61"/>
      <c r="F922" s="127" t="s">
        <v>86</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6"/>
      <c r="AD922" s="96"/>
      <c r="AE922" s="91" t="str">
        <f t="shared" si="159"/>
        <v/>
      </c>
      <c r="AF922" s="19" t="str">
        <f t="shared" si="160"/>
        <v/>
      </c>
      <c r="AG922" s="47" t="str">
        <f t="shared" si="161"/>
        <v/>
      </c>
      <c r="AH922" s="50" t="str">
        <f t="shared" si="162"/>
        <v/>
      </c>
      <c r="AI922" s="35" t="str">
        <f t="shared" si="163"/>
        <v/>
      </c>
      <c r="AQ922" s="55" t="str">
        <f t="shared" si="164"/>
        <v/>
      </c>
      <c r="AR922" s="55" t="str">
        <f t="shared" si="165"/>
        <v/>
      </c>
      <c r="AS922" s="32">
        <f t="shared" ref="AS922:AS985" si="166">O922</f>
        <v>0</v>
      </c>
    </row>
    <row r="923" spans="1:45" ht="64.95" customHeight="1" thickBot="1" x14ac:dyDescent="0.35">
      <c r="A923" s="59"/>
      <c r="B923" s="60"/>
      <c r="C923" s="60"/>
      <c r="D923" s="61"/>
      <c r="E923" s="61"/>
      <c r="F923" s="127" t="s">
        <v>86</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6"/>
      <c r="AD923" s="96"/>
      <c r="AE923" s="91" t="str">
        <f t="shared" si="159"/>
        <v/>
      </c>
      <c r="AF923" s="19" t="str">
        <f t="shared" si="160"/>
        <v/>
      </c>
      <c r="AG923" s="47" t="str">
        <f t="shared" si="161"/>
        <v/>
      </c>
      <c r="AH923" s="50" t="str">
        <f t="shared" si="162"/>
        <v/>
      </c>
      <c r="AI923" s="35" t="str">
        <f t="shared" si="163"/>
        <v/>
      </c>
      <c r="AQ923" s="55" t="str">
        <f t="shared" si="164"/>
        <v/>
      </c>
      <c r="AR923" s="55" t="str">
        <f t="shared" si="165"/>
        <v/>
      </c>
      <c r="AS923" s="32">
        <f t="shared" si="166"/>
        <v>0</v>
      </c>
    </row>
    <row r="924" spans="1:45" ht="64.95" customHeight="1" thickBot="1" x14ac:dyDescent="0.35">
      <c r="A924" s="59"/>
      <c r="B924" s="60"/>
      <c r="C924" s="60"/>
      <c r="D924" s="61"/>
      <c r="E924" s="61"/>
      <c r="F924" s="127" t="s">
        <v>86</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6"/>
      <c r="AD924" s="96"/>
      <c r="AE924" s="91" t="str">
        <f t="shared" si="159"/>
        <v/>
      </c>
      <c r="AF924" s="19" t="str">
        <f t="shared" si="160"/>
        <v/>
      </c>
      <c r="AG924" s="47" t="str">
        <f t="shared" si="161"/>
        <v/>
      </c>
      <c r="AH924" s="50" t="str">
        <f t="shared" si="162"/>
        <v/>
      </c>
      <c r="AI924" s="35" t="str">
        <f t="shared" si="163"/>
        <v/>
      </c>
      <c r="AQ924" s="55" t="str">
        <f t="shared" si="164"/>
        <v/>
      </c>
      <c r="AR924" s="55" t="str">
        <f t="shared" si="165"/>
        <v/>
      </c>
      <c r="AS924" s="32">
        <f t="shared" si="166"/>
        <v>0</v>
      </c>
    </row>
    <row r="925" spans="1:45" ht="64.95" customHeight="1" thickBot="1" x14ac:dyDescent="0.35">
      <c r="A925" s="59"/>
      <c r="B925" s="60"/>
      <c r="C925" s="60"/>
      <c r="D925" s="61"/>
      <c r="E925" s="61"/>
      <c r="F925" s="127" t="s">
        <v>86</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6"/>
      <c r="AD925" s="96"/>
      <c r="AE925" s="91" t="str">
        <f t="shared" si="159"/>
        <v/>
      </c>
      <c r="AF925" s="19" t="str">
        <f t="shared" si="160"/>
        <v/>
      </c>
      <c r="AG925" s="47" t="str">
        <f t="shared" si="161"/>
        <v/>
      </c>
      <c r="AH925" s="50" t="str">
        <f t="shared" si="162"/>
        <v/>
      </c>
      <c r="AI925" s="35" t="str">
        <f t="shared" si="163"/>
        <v/>
      </c>
      <c r="AQ925" s="55" t="str">
        <f t="shared" si="164"/>
        <v/>
      </c>
      <c r="AR925" s="55" t="str">
        <f t="shared" si="165"/>
        <v/>
      </c>
      <c r="AS925" s="32">
        <f t="shared" si="166"/>
        <v>0</v>
      </c>
    </row>
    <row r="926" spans="1:45" ht="64.95" customHeight="1" thickBot="1" x14ac:dyDescent="0.35">
      <c r="A926" s="59"/>
      <c r="B926" s="60"/>
      <c r="C926" s="60"/>
      <c r="D926" s="61"/>
      <c r="E926" s="61"/>
      <c r="F926" s="127" t="s">
        <v>86</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6"/>
      <c r="AD926" s="96"/>
      <c r="AE926" s="91" t="str">
        <f t="shared" si="159"/>
        <v/>
      </c>
      <c r="AF926" s="19" t="str">
        <f t="shared" si="160"/>
        <v/>
      </c>
      <c r="AG926" s="47" t="str">
        <f t="shared" si="161"/>
        <v/>
      </c>
      <c r="AH926" s="50" t="str">
        <f t="shared" si="162"/>
        <v/>
      </c>
      <c r="AI926" s="35" t="str">
        <f t="shared" si="163"/>
        <v/>
      </c>
      <c r="AQ926" s="55" t="str">
        <f t="shared" si="164"/>
        <v/>
      </c>
      <c r="AR926" s="55" t="str">
        <f t="shared" si="165"/>
        <v/>
      </c>
      <c r="AS926" s="32">
        <f t="shared" si="166"/>
        <v>0</v>
      </c>
    </row>
    <row r="927" spans="1:45" ht="64.95" customHeight="1" thickBot="1" x14ac:dyDescent="0.35">
      <c r="A927" s="59"/>
      <c r="B927" s="60"/>
      <c r="C927" s="60"/>
      <c r="D927" s="61"/>
      <c r="E927" s="61"/>
      <c r="F927" s="127" t="s">
        <v>86</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6"/>
      <c r="AD927" s="96"/>
      <c r="AE927" s="91" t="str">
        <f t="shared" si="159"/>
        <v/>
      </c>
      <c r="AF927" s="19" t="str">
        <f t="shared" si="160"/>
        <v/>
      </c>
      <c r="AG927" s="47" t="str">
        <f t="shared" si="161"/>
        <v/>
      </c>
      <c r="AH927" s="50" t="str">
        <f t="shared" si="162"/>
        <v/>
      </c>
      <c r="AI927" s="35" t="str">
        <f t="shared" si="163"/>
        <v/>
      </c>
      <c r="AQ927" s="55" t="str">
        <f t="shared" si="164"/>
        <v/>
      </c>
      <c r="AR927" s="55" t="str">
        <f t="shared" si="165"/>
        <v/>
      </c>
      <c r="AS927" s="32">
        <f t="shared" si="166"/>
        <v>0</v>
      </c>
    </row>
    <row r="928" spans="1:45" ht="64.95" customHeight="1" thickBot="1" x14ac:dyDescent="0.35">
      <c r="A928" s="59"/>
      <c r="B928" s="60"/>
      <c r="C928" s="60"/>
      <c r="D928" s="61"/>
      <c r="E928" s="61"/>
      <c r="F928" s="127" t="s">
        <v>86</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6"/>
      <c r="AD928" s="96"/>
      <c r="AE928" s="91" t="str">
        <f t="shared" si="159"/>
        <v/>
      </c>
      <c r="AF928" s="19" t="str">
        <f t="shared" si="160"/>
        <v/>
      </c>
      <c r="AG928" s="47" t="str">
        <f t="shared" si="161"/>
        <v/>
      </c>
      <c r="AH928" s="50" t="str">
        <f t="shared" si="162"/>
        <v/>
      </c>
      <c r="AI928" s="35" t="str">
        <f t="shared" si="163"/>
        <v/>
      </c>
      <c r="AQ928" s="55" t="str">
        <f t="shared" si="164"/>
        <v/>
      </c>
      <c r="AR928" s="55" t="str">
        <f t="shared" si="165"/>
        <v/>
      </c>
      <c r="AS928" s="32">
        <f t="shared" si="166"/>
        <v>0</v>
      </c>
    </row>
    <row r="929" spans="1:45" ht="64.95" customHeight="1" thickBot="1" x14ac:dyDescent="0.35">
      <c r="A929" s="59"/>
      <c r="B929" s="60"/>
      <c r="C929" s="60"/>
      <c r="D929" s="61"/>
      <c r="E929" s="61"/>
      <c r="F929" s="127" t="s">
        <v>86</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6"/>
      <c r="AD929" s="96"/>
      <c r="AE929" s="91" t="str">
        <f t="shared" si="159"/>
        <v/>
      </c>
      <c r="AF929" s="19" t="str">
        <f t="shared" si="160"/>
        <v/>
      </c>
      <c r="AG929" s="47" t="str">
        <f t="shared" si="161"/>
        <v/>
      </c>
      <c r="AH929" s="50" t="str">
        <f t="shared" si="162"/>
        <v/>
      </c>
      <c r="AI929" s="35" t="str">
        <f t="shared" si="163"/>
        <v/>
      </c>
      <c r="AQ929" s="55" t="str">
        <f t="shared" si="164"/>
        <v/>
      </c>
      <c r="AR929" s="55" t="str">
        <f t="shared" si="165"/>
        <v/>
      </c>
      <c r="AS929" s="32">
        <f t="shared" si="166"/>
        <v>0</v>
      </c>
    </row>
    <row r="930" spans="1:45" ht="64.95" customHeight="1" thickBot="1" x14ac:dyDescent="0.35">
      <c r="A930" s="59"/>
      <c r="B930" s="60"/>
      <c r="C930" s="60"/>
      <c r="D930" s="61"/>
      <c r="E930" s="61"/>
      <c r="F930" s="127" t="s">
        <v>86</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6"/>
      <c r="AD930" s="96"/>
      <c r="AE930" s="91" t="str">
        <f t="shared" si="159"/>
        <v/>
      </c>
      <c r="AF930" s="19" t="str">
        <f t="shared" si="160"/>
        <v/>
      </c>
      <c r="AG930" s="47" t="str">
        <f t="shared" si="161"/>
        <v/>
      </c>
      <c r="AH930" s="50" t="str">
        <f t="shared" si="162"/>
        <v/>
      </c>
      <c r="AI930" s="35" t="str">
        <f t="shared" si="163"/>
        <v/>
      </c>
      <c r="AQ930" s="55" t="str">
        <f t="shared" si="164"/>
        <v/>
      </c>
      <c r="AR930" s="55" t="str">
        <f t="shared" si="165"/>
        <v/>
      </c>
      <c r="AS930" s="32">
        <f t="shared" si="166"/>
        <v>0</v>
      </c>
    </row>
    <row r="931" spans="1:45" ht="64.95" customHeight="1" thickBot="1" x14ac:dyDescent="0.35">
      <c r="A931" s="59"/>
      <c r="B931" s="60"/>
      <c r="C931" s="60"/>
      <c r="D931" s="61"/>
      <c r="E931" s="61"/>
      <c r="F931" s="127" t="s">
        <v>86</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6"/>
      <c r="AD931" s="96"/>
      <c r="AE931" s="91" t="str">
        <f t="shared" si="159"/>
        <v/>
      </c>
      <c r="AF931" s="19" t="str">
        <f t="shared" si="160"/>
        <v/>
      </c>
      <c r="AG931" s="47" t="str">
        <f t="shared" si="161"/>
        <v/>
      </c>
      <c r="AH931" s="50" t="str">
        <f t="shared" si="162"/>
        <v/>
      </c>
      <c r="AI931" s="35" t="str">
        <f t="shared" si="163"/>
        <v/>
      </c>
      <c r="AQ931" s="55" t="str">
        <f t="shared" si="164"/>
        <v/>
      </c>
      <c r="AR931" s="55" t="str">
        <f t="shared" si="165"/>
        <v/>
      </c>
      <c r="AS931" s="32">
        <f t="shared" si="166"/>
        <v>0</v>
      </c>
    </row>
    <row r="932" spans="1:45" ht="64.95" customHeight="1" thickBot="1" x14ac:dyDescent="0.35">
      <c r="A932" s="59"/>
      <c r="B932" s="60"/>
      <c r="C932" s="60"/>
      <c r="D932" s="61"/>
      <c r="E932" s="61"/>
      <c r="F932" s="127" t="s">
        <v>86</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6"/>
      <c r="AD932" s="96"/>
      <c r="AE932" s="91" t="str">
        <f t="shared" si="159"/>
        <v/>
      </c>
      <c r="AF932" s="19" t="str">
        <f t="shared" si="160"/>
        <v/>
      </c>
      <c r="AG932" s="47" t="str">
        <f t="shared" si="161"/>
        <v/>
      </c>
      <c r="AH932" s="50" t="str">
        <f t="shared" si="162"/>
        <v/>
      </c>
      <c r="AI932" s="35" t="str">
        <f t="shared" si="163"/>
        <v/>
      </c>
      <c r="AQ932" s="55" t="str">
        <f t="shared" si="164"/>
        <v/>
      </c>
      <c r="AR932" s="55" t="str">
        <f t="shared" si="165"/>
        <v/>
      </c>
      <c r="AS932" s="32">
        <f t="shared" si="166"/>
        <v>0</v>
      </c>
    </row>
    <row r="933" spans="1:45" ht="64.95" customHeight="1" thickBot="1" x14ac:dyDescent="0.35">
      <c r="A933" s="59"/>
      <c r="B933" s="60"/>
      <c r="C933" s="60"/>
      <c r="D933" s="61"/>
      <c r="E933" s="61"/>
      <c r="F933" s="127" t="s">
        <v>86</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6"/>
      <c r="AD933" s="96"/>
      <c r="AE933" s="91" t="str">
        <f t="shared" si="159"/>
        <v/>
      </c>
      <c r="AF933" s="19" t="str">
        <f t="shared" si="160"/>
        <v/>
      </c>
      <c r="AG933" s="47" t="str">
        <f t="shared" si="161"/>
        <v/>
      </c>
      <c r="AH933" s="50" t="str">
        <f t="shared" si="162"/>
        <v/>
      </c>
      <c r="AI933" s="35" t="str">
        <f t="shared" si="163"/>
        <v/>
      </c>
      <c r="AQ933" s="55" t="str">
        <f t="shared" si="164"/>
        <v/>
      </c>
      <c r="AR933" s="55" t="str">
        <f t="shared" si="165"/>
        <v/>
      </c>
      <c r="AS933" s="32">
        <f t="shared" si="166"/>
        <v>0</v>
      </c>
    </row>
    <row r="934" spans="1:45" ht="64.95" customHeight="1" thickBot="1" x14ac:dyDescent="0.35">
      <c r="A934" s="59"/>
      <c r="B934" s="60"/>
      <c r="C934" s="60"/>
      <c r="D934" s="61"/>
      <c r="E934" s="61"/>
      <c r="F934" s="127" t="s">
        <v>86</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6"/>
      <c r="AD934" s="96"/>
      <c r="AE934" s="91" t="str">
        <f t="shared" si="159"/>
        <v/>
      </c>
      <c r="AF934" s="19" t="str">
        <f t="shared" si="160"/>
        <v/>
      </c>
      <c r="AG934" s="47" t="str">
        <f t="shared" si="161"/>
        <v/>
      </c>
      <c r="AH934" s="50" t="str">
        <f t="shared" si="162"/>
        <v/>
      </c>
      <c r="AI934" s="35" t="str">
        <f t="shared" si="163"/>
        <v/>
      </c>
      <c r="AQ934" s="55" t="str">
        <f t="shared" si="164"/>
        <v/>
      </c>
      <c r="AR934" s="55" t="str">
        <f t="shared" si="165"/>
        <v/>
      </c>
      <c r="AS934" s="32">
        <f t="shared" si="166"/>
        <v>0</v>
      </c>
    </row>
    <row r="935" spans="1:45" ht="64.95" customHeight="1" thickBot="1" x14ac:dyDescent="0.35">
      <c r="A935" s="59"/>
      <c r="B935" s="60"/>
      <c r="C935" s="60"/>
      <c r="D935" s="61"/>
      <c r="E935" s="61"/>
      <c r="F935" s="127" t="s">
        <v>86</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6"/>
      <c r="AD935" s="96"/>
      <c r="AE935" s="91" t="str">
        <f t="shared" si="159"/>
        <v/>
      </c>
      <c r="AF935" s="19" t="str">
        <f t="shared" si="160"/>
        <v/>
      </c>
      <c r="AG935" s="47" t="str">
        <f t="shared" si="161"/>
        <v/>
      </c>
      <c r="AH935" s="50" t="str">
        <f t="shared" si="162"/>
        <v/>
      </c>
      <c r="AI935" s="35" t="str">
        <f t="shared" si="163"/>
        <v/>
      </c>
      <c r="AQ935" s="55" t="str">
        <f t="shared" si="164"/>
        <v/>
      </c>
      <c r="AR935" s="55" t="str">
        <f t="shared" si="165"/>
        <v/>
      </c>
      <c r="AS935" s="32">
        <f t="shared" si="166"/>
        <v>0</v>
      </c>
    </row>
    <row r="936" spans="1:45" ht="64.95" customHeight="1" thickBot="1" x14ac:dyDescent="0.35">
      <c r="A936" s="59"/>
      <c r="B936" s="60"/>
      <c r="C936" s="60"/>
      <c r="D936" s="61"/>
      <c r="E936" s="61"/>
      <c r="F936" s="127" t="s">
        <v>86</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6"/>
      <c r="AD936" s="96"/>
      <c r="AE936" s="91" t="str">
        <f t="shared" si="159"/>
        <v/>
      </c>
      <c r="AF936" s="19" t="str">
        <f t="shared" si="160"/>
        <v/>
      </c>
      <c r="AG936" s="47" t="str">
        <f t="shared" si="161"/>
        <v/>
      </c>
      <c r="AH936" s="50" t="str">
        <f t="shared" si="162"/>
        <v/>
      </c>
      <c r="AI936" s="35" t="str">
        <f t="shared" si="163"/>
        <v/>
      </c>
      <c r="AQ936" s="55" t="str">
        <f t="shared" si="164"/>
        <v/>
      </c>
      <c r="AR936" s="55" t="str">
        <f t="shared" si="165"/>
        <v/>
      </c>
      <c r="AS936" s="32">
        <f t="shared" si="166"/>
        <v>0</v>
      </c>
    </row>
    <row r="937" spans="1:45" ht="64.95" customHeight="1" thickBot="1" x14ac:dyDescent="0.35">
      <c r="A937" s="59"/>
      <c r="B937" s="60"/>
      <c r="C937" s="60"/>
      <c r="D937" s="61"/>
      <c r="E937" s="61"/>
      <c r="F937" s="127" t="s">
        <v>86</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6"/>
      <c r="AD937" s="96"/>
      <c r="AE937" s="91" t="str">
        <f t="shared" si="159"/>
        <v/>
      </c>
      <c r="AF937" s="19" t="str">
        <f t="shared" si="160"/>
        <v/>
      </c>
      <c r="AG937" s="47" t="str">
        <f t="shared" si="161"/>
        <v/>
      </c>
      <c r="AH937" s="50" t="str">
        <f t="shared" si="162"/>
        <v/>
      </c>
      <c r="AI937" s="35" t="str">
        <f t="shared" si="163"/>
        <v/>
      </c>
      <c r="AQ937" s="55" t="str">
        <f t="shared" si="164"/>
        <v/>
      </c>
      <c r="AR937" s="55" t="str">
        <f t="shared" si="165"/>
        <v/>
      </c>
      <c r="AS937" s="32">
        <f t="shared" si="166"/>
        <v>0</v>
      </c>
    </row>
    <row r="938" spans="1:45" ht="64.95" customHeight="1" thickBot="1" x14ac:dyDescent="0.35">
      <c r="A938" s="59"/>
      <c r="B938" s="60"/>
      <c r="C938" s="60"/>
      <c r="D938" s="61"/>
      <c r="E938" s="61"/>
      <c r="F938" s="127" t="s">
        <v>86</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6"/>
      <c r="AD938" s="96"/>
      <c r="AE938" s="91" t="str">
        <f t="shared" si="159"/>
        <v/>
      </c>
      <c r="AF938" s="19" t="str">
        <f t="shared" si="160"/>
        <v/>
      </c>
      <c r="AG938" s="47" t="str">
        <f t="shared" si="161"/>
        <v/>
      </c>
      <c r="AH938" s="50" t="str">
        <f t="shared" si="162"/>
        <v/>
      </c>
      <c r="AI938" s="35" t="str">
        <f t="shared" si="163"/>
        <v/>
      </c>
      <c r="AQ938" s="55" t="str">
        <f t="shared" si="164"/>
        <v/>
      </c>
      <c r="AR938" s="55" t="str">
        <f t="shared" si="165"/>
        <v/>
      </c>
      <c r="AS938" s="32">
        <f t="shared" si="166"/>
        <v>0</v>
      </c>
    </row>
    <row r="939" spans="1:45" ht="64.95" customHeight="1" thickBot="1" x14ac:dyDescent="0.35">
      <c r="A939" s="59"/>
      <c r="B939" s="60"/>
      <c r="C939" s="60"/>
      <c r="D939" s="61"/>
      <c r="E939" s="61"/>
      <c r="F939" s="127" t="s">
        <v>86</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6"/>
      <c r="AD939" s="96"/>
      <c r="AE939" s="91" t="str">
        <f t="shared" si="159"/>
        <v/>
      </c>
      <c r="AF939" s="19" t="str">
        <f t="shared" si="160"/>
        <v/>
      </c>
      <c r="AG939" s="47" t="str">
        <f t="shared" si="161"/>
        <v/>
      </c>
      <c r="AH939" s="50" t="str">
        <f t="shared" si="162"/>
        <v/>
      </c>
      <c r="AI939" s="35" t="str">
        <f t="shared" si="163"/>
        <v/>
      </c>
      <c r="AQ939" s="55" t="str">
        <f t="shared" si="164"/>
        <v/>
      </c>
      <c r="AR939" s="55" t="str">
        <f t="shared" si="165"/>
        <v/>
      </c>
      <c r="AS939" s="32">
        <f t="shared" si="166"/>
        <v>0</v>
      </c>
    </row>
    <row r="940" spans="1:45" ht="64.95" customHeight="1" thickBot="1" x14ac:dyDescent="0.35">
      <c r="A940" s="59"/>
      <c r="B940" s="60"/>
      <c r="C940" s="60"/>
      <c r="D940" s="61"/>
      <c r="E940" s="61"/>
      <c r="F940" s="127" t="s">
        <v>86</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6"/>
      <c r="AD940" s="96"/>
      <c r="AE940" s="91" t="str">
        <f t="shared" si="159"/>
        <v/>
      </c>
      <c r="AF940" s="19" t="str">
        <f t="shared" si="160"/>
        <v/>
      </c>
      <c r="AG940" s="47" t="str">
        <f t="shared" si="161"/>
        <v/>
      </c>
      <c r="AH940" s="50" t="str">
        <f t="shared" si="162"/>
        <v/>
      </c>
      <c r="AI940" s="35" t="str">
        <f t="shared" si="163"/>
        <v/>
      </c>
      <c r="AQ940" s="55" t="str">
        <f t="shared" si="164"/>
        <v/>
      </c>
      <c r="AR940" s="55" t="str">
        <f t="shared" si="165"/>
        <v/>
      </c>
      <c r="AS940" s="32">
        <f t="shared" si="166"/>
        <v>0</v>
      </c>
    </row>
    <row r="941" spans="1:45" ht="64.95" customHeight="1" thickBot="1" x14ac:dyDescent="0.35">
      <c r="A941" s="59"/>
      <c r="B941" s="60"/>
      <c r="C941" s="60"/>
      <c r="D941" s="61"/>
      <c r="E941" s="61"/>
      <c r="F941" s="127" t="s">
        <v>86</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6"/>
      <c r="AD941" s="96"/>
      <c r="AE941" s="91" t="str">
        <f t="shared" si="159"/>
        <v/>
      </c>
      <c r="AF941" s="19" t="str">
        <f t="shared" si="160"/>
        <v/>
      </c>
      <c r="AG941" s="47" t="str">
        <f t="shared" si="161"/>
        <v/>
      </c>
      <c r="AH941" s="50" t="str">
        <f t="shared" si="162"/>
        <v/>
      </c>
      <c r="AI941" s="35" t="str">
        <f t="shared" si="163"/>
        <v/>
      </c>
      <c r="AQ941" s="55" t="str">
        <f t="shared" si="164"/>
        <v/>
      </c>
      <c r="AR941" s="55" t="str">
        <f t="shared" si="165"/>
        <v/>
      </c>
      <c r="AS941" s="32">
        <f t="shared" si="166"/>
        <v>0</v>
      </c>
    </row>
    <row r="942" spans="1:45" ht="64.95" customHeight="1" thickBot="1" x14ac:dyDescent="0.35">
      <c r="A942" s="59"/>
      <c r="B942" s="60"/>
      <c r="C942" s="60"/>
      <c r="D942" s="61"/>
      <c r="E942" s="61"/>
      <c r="F942" s="127" t="s">
        <v>86</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6"/>
      <c r="AD942" s="96"/>
      <c r="AE942" s="91" t="str">
        <f t="shared" si="159"/>
        <v/>
      </c>
      <c r="AF942" s="19" t="str">
        <f t="shared" si="160"/>
        <v/>
      </c>
      <c r="AG942" s="47" t="str">
        <f t="shared" si="161"/>
        <v/>
      </c>
      <c r="AH942" s="50" t="str">
        <f t="shared" si="162"/>
        <v/>
      </c>
      <c r="AI942" s="35" t="str">
        <f t="shared" si="163"/>
        <v/>
      </c>
      <c r="AQ942" s="55" t="str">
        <f t="shared" si="164"/>
        <v/>
      </c>
      <c r="AR942" s="55" t="str">
        <f t="shared" si="165"/>
        <v/>
      </c>
      <c r="AS942" s="32">
        <f t="shared" si="166"/>
        <v>0</v>
      </c>
    </row>
    <row r="943" spans="1:45" ht="64.95" customHeight="1" thickBot="1" x14ac:dyDescent="0.35">
      <c r="A943" s="59"/>
      <c r="B943" s="60"/>
      <c r="C943" s="60"/>
      <c r="D943" s="61"/>
      <c r="E943" s="61"/>
      <c r="F943" s="127" t="s">
        <v>86</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6"/>
      <c r="AD943" s="96"/>
      <c r="AE943" s="91" t="str">
        <f t="shared" si="159"/>
        <v/>
      </c>
      <c r="AF943" s="19" t="str">
        <f t="shared" si="160"/>
        <v/>
      </c>
      <c r="AG943" s="47" t="str">
        <f t="shared" si="161"/>
        <v/>
      </c>
      <c r="AH943" s="50" t="str">
        <f t="shared" si="162"/>
        <v/>
      </c>
      <c r="AI943" s="35" t="str">
        <f t="shared" si="163"/>
        <v/>
      </c>
      <c r="AQ943" s="55" t="str">
        <f t="shared" si="164"/>
        <v/>
      </c>
      <c r="AR943" s="55" t="str">
        <f t="shared" si="165"/>
        <v/>
      </c>
      <c r="AS943" s="32">
        <f t="shared" si="166"/>
        <v>0</v>
      </c>
    </row>
    <row r="944" spans="1:45" ht="64.95" customHeight="1" thickBot="1" x14ac:dyDescent="0.35">
      <c r="A944" s="59"/>
      <c r="B944" s="60"/>
      <c r="C944" s="60"/>
      <c r="D944" s="61"/>
      <c r="E944" s="61"/>
      <c r="F944" s="127" t="s">
        <v>86</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6"/>
      <c r="AD944" s="96"/>
      <c r="AE944" s="91" t="str">
        <f t="shared" si="159"/>
        <v/>
      </c>
      <c r="AF944" s="19" t="str">
        <f t="shared" si="160"/>
        <v/>
      </c>
      <c r="AG944" s="47" t="str">
        <f t="shared" si="161"/>
        <v/>
      </c>
      <c r="AH944" s="50" t="str">
        <f t="shared" si="162"/>
        <v/>
      </c>
      <c r="AI944" s="35" t="str">
        <f t="shared" si="163"/>
        <v/>
      </c>
      <c r="AQ944" s="55" t="str">
        <f t="shared" si="164"/>
        <v/>
      </c>
      <c r="AR944" s="55" t="str">
        <f t="shared" si="165"/>
        <v/>
      </c>
      <c r="AS944" s="32">
        <f t="shared" si="166"/>
        <v>0</v>
      </c>
    </row>
    <row r="945" spans="1:45" ht="64.95" customHeight="1" thickBot="1" x14ac:dyDescent="0.35">
      <c r="A945" s="59"/>
      <c r="B945" s="60"/>
      <c r="C945" s="60"/>
      <c r="D945" s="61"/>
      <c r="E945" s="61"/>
      <c r="F945" s="127" t="s">
        <v>86</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6"/>
      <c r="AD945" s="96"/>
      <c r="AE945" s="91" t="str">
        <f t="shared" si="159"/>
        <v/>
      </c>
      <c r="AF945" s="19" t="str">
        <f t="shared" si="160"/>
        <v/>
      </c>
      <c r="AG945" s="47" t="str">
        <f t="shared" si="161"/>
        <v/>
      </c>
      <c r="AH945" s="50" t="str">
        <f t="shared" si="162"/>
        <v/>
      </c>
      <c r="AI945" s="35" t="str">
        <f t="shared" si="163"/>
        <v/>
      </c>
      <c r="AQ945" s="55" t="str">
        <f t="shared" si="164"/>
        <v/>
      </c>
      <c r="AR945" s="55" t="str">
        <f t="shared" si="165"/>
        <v/>
      </c>
      <c r="AS945" s="32">
        <f t="shared" si="166"/>
        <v>0</v>
      </c>
    </row>
    <row r="946" spans="1:45" ht="64.95" customHeight="1" thickBot="1" x14ac:dyDescent="0.35">
      <c r="A946" s="59"/>
      <c r="B946" s="60"/>
      <c r="C946" s="60"/>
      <c r="D946" s="61"/>
      <c r="E946" s="61"/>
      <c r="F946" s="127" t="s">
        <v>86</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6"/>
      <c r="AD946" s="96"/>
      <c r="AE946" s="91" t="str">
        <f t="shared" si="159"/>
        <v/>
      </c>
      <c r="AF946" s="19" t="str">
        <f t="shared" si="160"/>
        <v/>
      </c>
      <c r="AG946" s="47" t="str">
        <f t="shared" si="161"/>
        <v/>
      </c>
      <c r="AH946" s="50" t="str">
        <f t="shared" si="162"/>
        <v/>
      </c>
      <c r="AI946" s="35" t="str">
        <f t="shared" si="163"/>
        <v/>
      </c>
      <c r="AQ946" s="55" t="str">
        <f t="shared" si="164"/>
        <v/>
      </c>
      <c r="AR946" s="55" t="str">
        <f t="shared" si="165"/>
        <v/>
      </c>
      <c r="AS946" s="32">
        <f t="shared" si="166"/>
        <v>0</v>
      </c>
    </row>
    <row r="947" spans="1:45" ht="64.95" customHeight="1" thickBot="1" x14ac:dyDescent="0.35">
      <c r="A947" s="59"/>
      <c r="B947" s="60"/>
      <c r="C947" s="60"/>
      <c r="D947" s="61"/>
      <c r="E947" s="61"/>
      <c r="F947" s="127" t="s">
        <v>86</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6"/>
      <c r="AD947" s="96"/>
      <c r="AE947" s="91" t="str">
        <f t="shared" si="159"/>
        <v/>
      </c>
      <c r="AF947" s="19" t="str">
        <f t="shared" si="160"/>
        <v/>
      </c>
      <c r="AG947" s="47" t="str">
        <f t="shared" si="161"/>
        <v/>
      </c>
      <c r="AH947" s="50" t="str">
        <f t="shared" si="162"/>
        <v/>
      </c>
      <c r="AI947" s="35" t="str">
        <f t="shared" si="163"/>
        <v/>
      </c>
      <c r="AQ947" s="55" t="str">
        <f t="shared" si="164"/>
        <v/>
      </c>
      <c r="AR947" s="55" t="str">
        <f t="shared" si="165"/>
        <v/>
      </c>
      <c r="AS947" s="32">
        <f t="shared" si="166"/>
        <v>0</v>
      </c>
    </row>
    <row r="948" spans="1:45" ht="64.95" customHeight="1" thickBot="1" x14ac:dyDescent="0.35">
      <c r="A948" s="59"/>
      <c r="B948" s="60"/>
      <c r="C948" s="60"/>
      <c r="D948" s="61"/>
      <c r="E948" s="61"/>
      <c r="F948" s="127" t="s">
        <v>86</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6"/>
      <c r="AD948" s="96"/>
      <c r="AE948" s="91" t="str">
        <f t="shared" si="159"/>
        <v/>
      </c>
      <c r="AF948" s="19" t="str">
        <f t="shared" si="160"/>
        <v/>
      </c>
      <c r="AG948" s="47" t="str">
        <f t="shared" si="161"/>
        <v/>
      </c>
      <c r="AH948" s="50" t="str">
        <f t="shared" si="162"/>
        <v/>
      </c>
      <c r="AI948" s="35" t="str">
        <f t="shared" si="163"/>
        <v/>
      </c>
      <c r="AQ948" s="55" t="str">
        <f t="shared" si="164"/>
        <v/>
      </c>
      <c r="AR948" s="55" t="str">
        <f t="shared" si="165"/>
        <v/>
      </c>
      <c r="AS948" s="32">
        <f t="shared" si="166"/>
        <v>0</v>
      </c>
    </row>
    <row r="949" spans="1:45" ht="64.95" customHeight="1" thickBot="1" x14ac:dyDescent="0.35">
      <c r="A949" s="59"/>
      <c r="B949" s="60"/>
      <c r="C949" s="60"/>
      <c r="D949" s="61"/>
      <c r="E949" s="61"/>
      <c r="F949" s="127" t="s">
        <v>86</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6"/>
      <c r="AD949" s="96"/>
      <c r="AE949" s="91" t="str">
        <f t="shared" si="159"/>
        <v/>
      </c>
      <c r="AF949" s="19" t="str">
        <f t="shared" si="160"/>
        <v/>
      </c>
      <c r="AG949" s="47" t="str">
        <f t="shared" si="161"/>
        <v/>
      </c>
      <c r="AH949" s="50" t="str">
        <f t="shared" si="162"/>
        <v/>
      </c>
      <c r="AI949" s="35" t="str">
        <f t="shared" si="163"/>
        <v/>
      </c>
      <c r="AQ949" s="55" t="str">
        <f t="shared" si="164"/>
        <v/>
      </c>
      <c r="AR949" s="55" t="str">
        <f t="shared" si="165"/>
        <v/>
      </c>
      <c r="AS949" s="32">
        <f t="shared" si="166"/>
        <v>0</v>
      </c>
    </row>
    <row r="950" spans="1:45" ht="64.95" customHeight="1" thickBot="1" x14ac:dyDescent="0.35">
      <c r="A950" s="59"/>
      <c r="B950" s="60"/>
      <c r="C950" s="60"/>
      <c r="D950" s="61"/>
      <c r="E950" s="61"/>
      <c r="F950" s="127" t="s">
        <v>86</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6"/>
      <c r="AD950" s="96"/>
      <c r="AE950" s="91" t="str">
        <f t="shared" si="159"/>
        <v/>
      </c>
      <c r="AF950" s="19" t="str">
        <f t="shared" si="160"/>
        <v/>
      </c>
      <c r="AG950" s="47" t="str">
        <f t="shared" si="161"/>
        <v/>
      </c>
      <c r="AH950" s="50" t="str">
        <f t="shared" si="162"/>
        <v/>
      </c>
      <c r="AI950" s="35" t="str">
        <f t="shared" si="163"/>
        <v/>
      </c>
      <c r="AQ950" s="55" t="str">
        <f t="shared" si="164"/>
        <v/>
      </c>
      <c r="AR950" s="55" t="str">
        <f t="shared" si="165"/>
        <v/>
      </c>
      <c r="AS950" s="32">
        <f t="shared" si="166"/>
        <v>0</v>
      </c>
    </row>
    <row r="951" spans="1:45" ht="64.95" customHeight="1" thickBot="1" x14ac:dyDescent="0.35">
      <c r="A951" s="59"/>
      <c r="B951" s="60"/>
      <c r="C951" s="60"/>
      <c r="D951" s="61"/>
      <c r="E951" s="61"/>
      <c r="F951" s="127" t="s">
        <v>86</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6"/>
      <c r="AD951" s="96"/>
      <c r="AE951" s="91" t="str">
        <f t="shared" si="159"/>
        <v/>
      </c>
      <c r="AF951" s="19" t="str">
        <f t="shared" si="160"/>
        <v/>
      </c>
      <c r="AG951" s="47" t="str">
        <f t="shared" si="161"/>
        <v/>
      </c>
      <c r="AH951" s="50" t="str">
        <f t="shared" si="162"/>
        <v/>
      </c>
      <c r="AI951" s="35" t="str">
        <f t="shared" si="163"/>
        <v/>
      </c>
      <c r="AQ951" s="55" t="str">
        <f t="shared" si="164"/>
        <v/>
      </c>
      <c r="AR951" s="55" t="str">
        <f t="shared" si="165"/>
        <v/>
      </c>
      <c r="AS951" s="32">
        <f t="shared" si="166"/>
        <v>0</v>
      </c>
    </row>
    <row r="952" spans="1:45" ht="64.95" customHeight="1" thickBot="1" x14ac:dyDescent="0.35">
      <c r="A952" s="59"/>
      <c r="B952" s="60"/>
      <c r="C952" s="60"/>
      <c r="D952" s="61"/>
      <c r="E952" s="61"/>
      <c r="F952" s="127" t="s">
        <v>86</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6"/>
      <c r="AD952" s="96"/>
      <c r="AE952" s="91" t="str">
        <f t="shared" si="159"/>
        <v/>
      </c>
      <c r="AF952" s="19" t="str">
        <f t="shared" si="160"/>
        <v/>
      </c>
      <c r="AG952" s="47" t="str">
        <f t="shared" si="161"/>
        <v/>
      </c>
      <c r="AH952" s="50" t="str">
        <f t="shared" si="162"/>
        <v/>
      </c>
      <c r="AI952" s="35" t="str">
        <f t="shared" si="163"/>
        <v/>
      </c>
      <c r="AQ952" s="55" t="str">
        <f t="shared" si="164"/>
        <v/>
      </c>
      <c r="AR952" s="55" t="str">
        <f t="shared" si="165"/>
        <v/>
      </c>
      <c r="AS952" s="32">
        <f t="shared" si="166"/>
        <v>0</v>
      </c>
    </row>
    <row r="953" spans="1:45" ht="64.95" customHeight="1" thickBot="1" x14ac:dyDescent="0.35">
      <c r="A953" s="59"/>
      <c r="B953" s="60"/>
      <c r="C953" s="60"/>
      <c r="D953" s="61"/>
      <c r="E953" s="61"/>
      <c r="F953" s="127" t="s">
        <v>86</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6"/>
      <c r="AD953" s="96"/>
      <c r="AE953" s="91" t="str">
        <f t="shared" si="159"/>
        <v/>
      </c>
      <c r="AF953" s="19" t="str">
        <f t="shared" si="160"/>
        <v/>
      </c>
      <c r="AG953" s="47" t="str">
        <f t="shared" si="161"/>
        <v/>
      </c>
      <c r="AH953" s="50" t="str">
        <f t="shared" si="162"/>
        <v/>
      </c>
      <c r="AI953" s="35" t="str">
        <f t="shared" si="163"/>
        <v/>
      </c>
      <c r="AQ953" s="55" t="str">
        <f t="shared" si="164"/>
        <v/>
      </c>
      <c r="AR953" s="55" t="str">
        <f t="shared" si="165"/>
        <v/>
      </c>
      <c r="AS953" s="32">
        <f t="shared" si="166"/>
        <v>0</v>
      </c>
    </row>
    <row r="954" spans="1:45" ht="64.95" customHeight="1" thickBot="1" x14ac:dyDescent="0.35">
      <c r="A954" s="59"/>
      <c r="B954" s="60"/>
      <c r="C954" s="60"/>
      <c r="D954" s="61"/>
      <c r="E954" s="61"/>
      <c r="F954" s="127" t="s">
        <v>86</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6"/>
      <c r="AD954" s="96"/>
      <c r="AE954" s="91" t="str">
        <f t="shared" si="159"/>
        <v/>
      </c>
      <c r="AF954" s="19" t="str">
        <f t="shared" si="160"/>
        <v/>
      </c>
      <c r="AG954" s="47" t="str">
        <f t="shared" si="161"/>
        <v/>
      </c>
      <c r="AH954" s="50" t="str">
        <f t="shared" si="162"/>
        <v/>
      </c>
      <c r="AI954" s="35" t="str">
        <f t="shared" si="163"/>
        <v/>
      </c>
      <c r="AQ954" s="55" t="str">
        <f t="shared" si="164"/>
        <v/>
      </c>
      <c r="AR954" s="55" t="str">
        <f t="shared" si="165"/>
        <v/>
      </c>
      <c r="AS954" s="32">
        <f t="shared" si="166"/>
        <v>0</v>
      </c>
    </row>
    <row r="955" spans="1:45" ht="64.95" customHeight="1" thickBot="1" x14ac:dyDescent="0.35">
      <c r="A955" s="59"/>
      <c r="B955" s="60"/>
      <c r="C955" s="60"/>
      <c r="D955" s="61"/>
      <c r="E955" s="61"/>
      <c r="F955" s="127" t="s">
        <v>86</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6"/>
      <c r="AD955" s="96"/>
      <c r="AE955" s="91" t="str">
        <f t="shared" si="159"/>
        <v/>
      </c>
      <c r="AF955" s="19" t="str">
        <f t="shared" si="160"/>
        <v/>
      </c>
      <c r="AG955" s="47" t="str">
        <f t="shared" si="161"/>
        <v/>
      </c>
      <c r="AH955" s="50" t="str">
        <f t="shared" si="162"/>
        <v/>
      </c>
      <c r="AI955" s="35" t="str">
        <f t="shared" si="163"/>
        <v/>
      </c>
      <c r="AQ955" s="55" t="str">
        <f t="shared" si="164"/>
        <v/>
      </c>
      <c r="AR955" s="55" t="str">
        <f t="shared" si="165"/>
        <v/>
      </c>
      <c r="AS955" s="32">
        <f t="shared" si="166"/>
        <v>0</v>
      </c>
    </row>
    <row r="956" spans="1:45" ht="64.95" customHeight="1" thickBot="1" x14ac:dyDescent="0.35">
      <c r="A956" s="59"/>
      <c r="B956" s="60"/>
      <c r="C956" s="60"/>
      <c r="D956" s="61"/>
      <c r="E956" s="61"/>
      <c r="F956" s="127" t="s">
        <v>86</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6"/>
      <c r="AD956" s="96"/>
      <c r="AE956" s="91" t="str">
        <f t="shared" si="159"/>
        <v/>
      </c>
      <c r="AF956" s="19" t="str">
        <f t="shared" si="160"/>
        <v/>
      </c>
      <c r="AG956" s="47" t="str">
        <f t="shared" si="161"/>
        <v/>
      </c>
      <c r="AH956" s="50" t="str">
        <f t="shared" si="162"/>
        <v/>
      </c>
      <c r="AI956" s="35" t="str">
        <f t="shared" si="163"/>
        <v/>
      </c>
      <c r="AQ956" s="55" t="str">
        <f t="shared" si="164"/>
        <v/>
      </c>
      <c r="AR956" s="55" t="str">
        <f t="shared" si="165"/>
        <v/>
      </c>
      <c r="AS956" s="32">
        <f t="shared" si="166"/>
        <v>0</v>
      </c>
    </row>
    <row r="957" spans="1:45" ht="64.95" customHeight="1" thickBot="1" x14ac:dyDescent="0.35">
      <c r="A957" s="59"/>
      <c r="B957" s="60"/>
      <c r="C957" s="60"/>
      <c r="D957" s="61"/>
      <c r="E957" s="61"/>
      <c r="F957" s="127" t="s">
        <v>86</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6"/>
      <c r="AD957" s="96"/>
      <c r="AE957" s="91" t="str">
        <f t="shared" si="159"/>
        <v/>
      </c>
      <c r="AF957" s="19" t="str">
        <f t="shared" si="160"/>
        <v/>
      </c>
      <c r="AG957" s="47" t="str">
        <f t="shared" si="161"/>
        <v/>
      </c>
      <c r="AH957" s="50" t="str">
        <f t="shared" si="162"/>
        <v/>
      </c>
      <c r="AI957" s="35" t="str">
        <f t="shared" si="163"/>
        <v/>
      </c>
      <c r="AQ957" s="55" t="str">
        <f t="shared" si="164"/>
        <v/>
      </c>
      <c r="AR957" s="55" t="str">
        <f t="shared" si="165"/>
        <v/>
      </c>
      <c r="AS957" s="32">
        <f t="shared" si="166"/>
        <v>0</v>
      </c>
    </row>
    <row r="958" spans="1:45" ht="64.95" customHeight="1" thickBot="1" x14ac:dyDescent="0.35">
      <c r="A958" s="59"/>
      <c r="B958" s="60"/>
      <c r="C958" s="60"/>
      <c r="D958" s="61"/>
      <c r="E958" s="61"/>
      <c r="F958" s="127" t="s">
        <v>86</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6"/>
      <c r="AD958" s="96"/>
      <c r="AE958" s="91" t="str">
        <f t="shared" si="159"/>
        <v/>
      </c>
      <c r="AF958" s="19" t="str">
        <f t="shared" si="160"/>
        <v/>
      </c>
      <c r="AG958" s="47" t="str">
        <f t="shared" si="161"/>
        <v/>
      </c>
      <c r="AH958" s="50" t="str">
        <f t="shared" si="162"/>
        <v/>
      </c>
      <c r="AI958" s="35" t="str">
        <f t="shared" si="163"/>
        <v/>
      </c>
      <c r="AQ958" s="55" t="str">
        <f t="shared" si="164"/>
        <v/>
      </c>
      <c r="AR958" s="55" t="str">
        <f t="shared" si="165"/>
        <v/>
      </c>
      <c r="AS958" s="32">
        <f t="shared" si="166"/>
        <v>0</v>
      </c>
    </row>
    <row r="959" spans="1:45" ht="64.95" customHeight="1" thickBot="1" x14ac:dyDescent="0.35">
      <c r="A959" s="59"/>
      <c r="B959" s="60"/>
      <c r="C959" s="60"/>
      <c r="D959" s="61"/>
      <c r="E959" s="61"/>
      <c r="F959" s="127" t="s">
        <v>86</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6"/>
      <c r="AD959" s="96"/>
      <c r="AE959" s="91" t="str">
        <f t="shared" si="159"/>
        <v/>
      </c>
      <c r="AF959" s="19" t="str">
        <f t="shared" si="160"/>
        <v/>
      </c>
      <c r="AG959" s="47" t="str">
        <f t="shared" si="161"/>
        <v/>
      </c>
      <c r="AH959" s="50" t="str">
        <f t="shared" si="162"/>
        <v/>
      </c>
      <c r="AI959" s="35" t="str">
        <f t="shared" si="163"/>
        <v/>
      </c>
      <c r="AQ959" s="55" t="str">
        <f t="shared" si="164"/>
        <v/>
      </c>
      <c r="AR959" s="55" t="str">
        <f t="shared" si="165"/>
        <v/>
      </c>
      <c r="AS959" s="32">
        <f t="shared" si="166"/>
        <v>0</v>
      </c>
    </row>
    <row r="960" spans="1:45" ht="64.95" customHeight="1" thickBot="1" x14ac:dyDescent="0.35">
      <c r="A960" s="59"/>
      <c r="B960" s="60"/>
      <c r="C960" s="60"/>
      <c r="D960" s="61"/>
      <c r="E960" s="61"/>
      <c r="F960" s="127" t="s">
        <v>86</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6"/>
      <c r="AD960" s="96"/>
      <c r="AE960" s="91" t="str">
        <f t="shared" si="159"/>
        <v/>
      </c>
      <c r="AF960" s="19" t="str">
        <f t="shared" si="160"/>
        <v/>
      </c>
      <c r="AG960" s="47" t="str">
        <f t="shared" si="161"/>
        <v/>
      </c>
      <c r="AH960" s="50" t="str">
        <f t="shared" si="162"/>
        <v/>
      </c>
      <c r="AI960" s="35" t="str">
        <f t="shared" si="163"/>
        <v/>
      </c>
      <c r="AQ960" s="55" t="str">
        <f t="shared" si="164"/>
        <v/>
      </c>
      <c r="AR960" s="55" t="str">
        <f t="shared" si="165"/>
        <v/>
      </c>
      <c r="AS960" s="32">
        <f t="shared" si="166"/>
        <v>0</v>
      </c>
    </row>
    <row r="961" spans="1:45" ht="64.95" customHeight="1" thickBot="1" x14ac:dyDescent="0.35">
      <c r="A961" s="59"/>
      <c r="B961" s="60"/>
      <c r="C961" s="60"/>
      <c r="D961" s="61"/>
      <c r="E961" s="61"/>
      <c r="F961" s="127" t="s">
        <v>86</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6"/>
      <c r="AD961" s="96"/>
      <c r="AE961" s="91" t="str">
        <f t="shared" si="159"/>
        <v/>
      </c>
      <c r="AF961" s="19" t="str">
        <f t="shared" si="160"/>
        <v/>
      </c>
      <c r="AG961" s="47" t="str">
        <f t="shared" si="161"/>
        <v/>
      </c>
      <c r="AH961" s="50" t="str">
        <f t="shared" si="162"/>
        <v/>
      </c>
      <c r="AI961" s="35" t="str">
        <f t="shared" si="163"/>
        <v/>
      </c>
      <c r="AQ961" s="55" t="str">
        <f t="shared" si="164"/>
        <v/>
      </c>
      <c r="AR961" s="55" t="str">
        <f t="shared" si="165"/>
        <v/>
      </c>
      <c r="AS961" s="32">
        <f t="shared" si="166"/>
        <v>0</v>
      </c>
    </row>
    <row r="962" spans="1:45" ht="64.95" customHeight="1" thickBot="1" x14ac:dyDescent="0.35">
      <c r="A962" s="59"/>
      <c r="B962" s="60"/>
      <c r="C962" s="60"/>
      <c r="D962" s="61"/>
      <c r="E962" s="61"/>
      <c r="F962" s="127" t="s">
        <v>86</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6"/>
      <c r="AD962" s="96"/>
      <c r="AE962" s="91" t="str">
        <f t="shared" si="159"/>
        <v/>
      </c>
      <c r="AF962" s="19" t="str">
        <f t="shared" si="160"/>
        <v/>
      </c>
      <c r="AG962" s="47" t="str">
        <f t="shared" si="161"/>
        <v/>
      </c>
      <c r="AH962" s="50" t="str">
        <f t="shared" si="162"/>
        <v/>
      </c>
      <c r="AI962" s="35" t="str">
        <f t="shared" si="163"/>
        <v/>
      </c>
      <c r="AQ962" s="55" t="str">
        <f t="shared" si="164"/>
        <v/>
      </c>
      <c r="AR962" s="55" t="str">
        <f t="shared" si="165"/>
        <v/>
      </c>
      <c r="AS962" s="32">
        <f t="shared" si="166"/>
        <v>0</v>
      </c>
    </row>
    <row r="963" spans="1:45" ht="64.95" customHeight="1" thickBot="1" x14ac:dyDescent="0.35">
      <c r="A963" s="59"/>
      <c r="B963" s="60"/>
      <c r="C963" s="60"/>
      <c r="D963" s="61"/>
      <c r="E963" s="61"/>
      <c r="F963" s="127" t="s">
        <v>86</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6"/>
      <c r="AD963" s="96"/>
      <c r="AE963" s="91" t="str">
        <f t="shared" si="159"/>
        <v/>
      </c>
      <c r="AF963" s="19" t="str">
        <f t="shared" si="160"/>
        <v/>
      </c>
      <c r="AG963" s="47" t="str">
        <f t="shared" si="161"/>
        <v/>
      </c>
      <c r="AH963" s="50" t="str">
        <f t="shared" si="162"/>
        <v/>
      </c>
      <c r="AI963" s="35" t="str">
        <f t="shared" si="163"/>
        <v/>
      </c>
      <c r="AQ963" s="55" t="str">
        <f t="shared" si="164"/>
        <v/>
      </c>
      <c r="AR963" s="55" t="str">
        <f t="shared" si="165"/>
        <v/>
      </c>
      <c r="AS963" s="32">
        <f t="shared" si="166"/>
        <v>0</v>
      </c>
    </row>
    <row r="964" spans="1:45" ht="64.95" customHeight="1" thickBot="1" x14ac:dyDescent="0.35">
      <c r="A964" s="59"/>
      <c r="B964" s="60"/>
      <c r="C964" s="60"/>
      <c r="D964" s="61"/>
      <c r="E964" s="61"/>
      <c r="F964" s="127" t="s">
        <v>86</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6"/>
      <c r="AD964" s="96"/>
      <c r="AE964" s="91" t="str">
        <f t="shared" si="159"/>
        <v/>
      </c>
      <c r="AF964" s="19" t="str">
        <f t="shared" si="160"/>
        <v/>
      </c>
      <c r="AG964" s="47" t="str">
        <f t="shared" si="161"/>
        <v/>
      </c>
      <c r="AH964" s="50" t="str">
        <f t="shared" si="162"/>
        <v/>
      </c>
      <c r="AI964" s="35" t="str">
        <f t="shared" si="163"/>
        <v/>
      </c>
      <c r="AQ964" s="55" t="str">
        <f t="shared" si="164"/>
        <v/>
      </c>
      <c r="AR964" s="55" t="str">
        <f t="shared" si="165"/>
        <v/>
      </c>
      <c r="AS964" s="32">
        <f t="shared" si="166"/>
        <v>0</v>
      </c>
    </row>
    <row r="965" spans="1:45" ht="64.95" customHeight="1" thickBot="1" x14ac:dyDescent="0.35">
      <c r="A965" s="59"/>
      <c r="B965" s="60"/>
      <c r="C965" s="60"/>
      <c r="D965" s="61"/>
      <c r="E965" s="61"/>
      <c r="F965" s="127" t="s">
        <v>86</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6"/>
      <c r="AD965" s="96"/>
      <c r="AE965" s="91" t="str">
        <f t="shared" si="159"/>
        <v/>
      </c>
      <c r="AF965" s="19" t="str">
        <f t="shared" si="160"/>
        <v/>
      </c>
      <c r="AG965" s="47" t="str">
        <f t="shared" si="161"/>
        <v/>
      </c>
      <c r="AH965" s="50" t="str">
        <f t="shared" si="162"/>
        <v/>
      </c>
      <c r="AI965" s="35" t="str">
        <f t="shared" si="163"/>
        <v/>
      </c>
      <c r="AQ965" s="55" t="str">
        <f t="shared" si="164"/>
        <v/>
      </c>
      <c r="AR965" s="55" t="str">
        <f t="shared" si="165"/>
        <v/>
      </c>
      <c r="AS965" s="32">
        <f t="shared" si="166"/>
        <v>0</v>
      </c>
    </row>
    <row r="966" spans="1:45" ht="64.95" customHeight="1" thickBot="1" x14ac:dyDescent="0.35">
      <c r="A966" s="59"/>
      <c r="B966" s="60"/>
      <c r="C966" s="60"/>
      <c r="D966" s="61"/>
      <c r="E966" s="61"/>
      <c r="F966" s="127" t="s">
        <v>86</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6"/>
      <c r="AD966" s="96"/>
      <c r="AE966" s="91" t="str">
        <f t="shared" si="159"/>
        <v/>
      </c>
      <c r="AF966" s="19" t="str">
        <f t="shared" si="160"/>
        <v/>
      </c>
      <c r="AG966" s="47" t="str">
        <f t="shared" si="161"/>
        <v/>
      </c>
      <c r="AH966" s="50" t="str">
        <f t="shared" si="162"/>
        <v/>
      </c>
      <c r="AI966" s="35" t="str">
        <f t="shared" si="163"/>
        <v/>
      </c>
      <c r="AQ966" s="55" t="str">
        <f t="shared" si="164"/>
        <v/>
      </c>
      <c r="AR966" s="55" t="str">
        <f t="shared" si="165"/>
        <v/>
      </c>
      <c r="AS966" s="32">
        <f t="shared" si="166"/>
        <v>0</v>
      </c>
    </row>
    <row r="967" spans="1:45" ht="64.95" customHeight="1" thickBot="1" x14ac:dyDescent="0.35">
      <c r="A967" s="59"/>
      <c r="B967" s="60"/>
      <c r="C967" s="60"/>
      <c r="D967" s="61"/>
      <c r="E967" s="61"/>
      <c r="F967" s="127" t="s">
        <v>86</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6"/>
      <c r="AD967" s="96"/>
      <c r="AE967" s="91" t="str">
        <f t="shared" si="159"/>
        <v/>
      </c>
      <c r="AF967" s="19" t="str">
        <f t="shared" si="160"/>
        <v/>
      </c>
      <c r="AG967" s="47" t="str">
        <f t="shared" si="161"/>
        <v/>
      </c>
      <c r="AH967" s="50" t="str">
        <f t="shared" si="162"/>
        <v/>
      </c>
      <c r="AI967" s="35" t="str">
        <f t="shared" si="163"/>
        <v/>
      </c>
      <c r="AQ967" s="55" t="str">
        <f t="shared" si="164"/>
        <v/>
      </c>
      <c r="AR967" s="55" t="str">
        <f t="shared" si="165"/>
        <v/>
      </c>
      <c r="AS967" s="32">
        <f t="shared" si="166"/>
        <v>0</v>
      </c>
    </row>
    <row r="968" spans="1:45" ht="64.95" customHeight="1" thickBot="1" x14ac:dyDescent="0.35">
      <c r="A968" s="59"/>
      <c r="B968" s="60"/>
      <c r="C968" s="60"/>
      <c r="D968" s="61"/>
      <c r="E968" s="61"/>
      <c r="F968" s="127" t="s">
        <v>86</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6"/>
      <c r="AD968" s="96"/>
      <c r="AE968" s="91" t="str">
        <f t="shared" si="159"/>
        <v/>
      </c>
      <c r="AF968" s="19" t="str">
        <f t="shared" si="160"/>
        <v/>
      </c>
      <c r="AG968" s="47" t="str">
        <f t="shared" si="161"/>
        <v/>
      </c>
      <c r="AH968" s="50" t="str">
        <f t="shared" si="162"/>
        <v/>
      </c>
      <c r="AI968" s="35" t="str">
        <f t="shared" si="163"/>
        <v/>
      </c>
      <c r="AQ968" s="55" t="str">
        <f t="shared" si="164"/>
        <v/>
      </c>
      <c r="AR968" s="55" t="str">
        <f t="shared" si="165"/>
        <v/>
      </c>
      <c r="AS968" s="32">
        <f t="shared" si="166"/>
        <v>0</v>
      </c>
    </row>
    <row r="969" spans="1:45" ht="64.95" customHeight="1" thickBot="1" x14ac:dyDescent="0.35">
      <c r="A969" s="59"/>
      <c r="B969" s="60"/>
      <c r="C969" s="60"/>
      <c r="D969" s="61"/>
      <c r="E969" s="61"/>
      <c r="F969" s="127" t="s">
        <v>86</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6"/>
      <c r="AD969" s="96"/>
      <c r="AE969" s="91" t="str">
        <f t="shared" si="159"/>
        <v/>
      </c>
      <c r="AF969" s="19" t="str">
        <f t="shared" si="160"/>
        <v/>
      </c>
      <c r="AG969" s="47" t="str">
        <f t="shared" si="161"/>
        <v/>
      </c>
      <c r="AH969" s="50" t="str">
        <f t="shared" si="162"/>
        <v/>
      </c>
      <c r="AI969" s="35" t="str">
        <f t="shared" si="163"/>
        <v/>
      </c>
      <c r="AQ969" s="55" t="str">
        <f t="shared" si="164"/>
        <v/>
      </c>
      <c r="AR969" s="55" t="str">
        <f t="shared" si="165"/>
        <v/>
      </c>
      <c r="AS969" s="32">
        <f t="shared" si="166"/>
        <v>0</v>
      </c>
    </row>
    <row r="970" spans="1:45" ht="64.95" customHeight="1" thickBot="1" x14ac:dyDescent="0.35">
      <c r="A970" s="59"/>
      <c r="B970" s="60"/>
      <c r="C970" s="60"/>
      <c r="D970" s="61"/>
      <c r="E970" s="61"/>
      <c r="F970" s="127" t="s">
        <v>86</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6"/>
      <c r="AD970" s="96"/>
      <c r="AE970" s="91" t="str">
        <f t="shared" si="159"/>
        <v/>
      </c>
      <c r="AF970" s="19" t="str">
        <f t="shared" si="160"/>
        <v/>
      </c>
      <c r="AG970" s="47" t="str">
        <f t="shared" si="161"/>
        <v/>
      </c>
      <c r="AH970" s="50" t="str">
        <f t="shared" si="162"/>
        <v/>
      </c>
      <c r="AI970" s="35" t="str">
        <f t="shared" si="163"/>
        <v/>
      </c>
      <c r="AQ970" s="55" t="str">
        <f t="shared" si="164"/>
        <v/>
      </c>
      <c r="AR970" s="55" t="str">
        <f t="shared" si="165"/>
        <v/>
      </c>
      <c r="AS970" s="32">
        <f t="shared" si="166"/>
        <v>0</v>
      </c>
    </row>
    <row r="971" spans="1:45" ht="64.95" customHeight="1" thickBot="1" x14ac:dyDescent="0.35">
      <c r="A971" s="59"/>
      <c r="B971" s="60"/>
      <c r="C971" s="60"/>
      <c r="D971" s="61"/>
      <c r="E971" s="61"/>
      <c r="F971" s="127" t="s">
        <v>86</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6"/>
      <c r="AD971" s="96"/>
      <c r="AE971" s="91" t="str">
        <f t="shared" si="159"/>
        <v/>
      </c>
      <c r="AF971" s="19" t="str">
        <f t="shared" si="160"/>
        <v/>
      </c>
      <c r="AG971" s="47" t="str">
        <f t="shared" si="161"/>
        <v/>
      </c>
      <c r="AH971" s="50" t="str">
        <f t="shared" si="162"/>
        <v/>
      </c>
      <c r="AI971" s="35" t="str">
        <f t="shared" si="163"/>
        <v/>
      </c>
      <c r="AQ971" s="55" t="str">
        <f t="shared" si="164"/>
        <v/>
      </c>
      <c r="AR971" s="55" t="str">
        <f t="shared" si="165"/>
        <v/>
      </c>
      <c r="AS971" s="32">
        <f t="shared" si="166"/>
        <v>0</v>
      </c>
    </row>
    <row r="972" spans="1:45" ht="64.95" customHeight="1" thickBot="1" x14ac:dyDescent="0.35">
      <c r="A972" s="59"/>
      <c r="B972" s="60"/>
      <c r="C972" s="60"/>
      <c r="D972" s="61"/>
      <c r="E972" s="61"/>
      <c r="F972" s="127" t="s">
        <v>86</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6"/>
      <c r="AD972" s="96"/>
      <c r="AE972" s="91" t="str">
        <f t="shared" si="159"/>
        <v/>
      </c>
      <c r="AF972" s="19" t="str">
        <f t="shared" si="160"/>
        <v/>
      </c>
      <c r="AG972" s="47" t="str">
        <f t="shared" si="161"/>
        <v/>
      </c>
      <c r="AH972" s="50" t="str">
        <f t="shared" si="162"/>
        <v/>
      </c>
      <c r="AI972" s="35" t="str">
        <f t="shared" si="163"/>
        <v/>
      </c>
      <c r="AQ972" s="55" t="str">
        <f t="shared" si="164"/>
        <v/>
      </c>
      <c r="AR972" s="55" t="str">
        <f t="shared" si="165"/>
        <v/>
      </c>
      <c r="AS972" s="32">
        <f t="shared" si="166"/>
        <v>0</v>
      </c>
    </row>
    <row r="973" spans="1:45" ht="64.95" customHeight="1" thickBot="1" x14ac:dyDescent="0.35">
      <c r="A973" s="59"/>
      <c r="B973" s="60"/>
      <c r="C973" s="60"/>
      <c r="D973" s="61"/>
      <c r="E973" s="61"/>
      <c r="F973" s="127" t="s">
        <v>86</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96"/>
      <c r="AE973" s="91" t="str">
        <f t="shared" si="159"/>
        <v/>
      </c>
      <c r="AF973" s="19" t="str">
        <f t="shared" si="160"/>
        <v/>
      </c>
      <c r="AG973" s="47" t="str">
        <f t="shared" si="161"/>
        <v/>
      </c>
      <c r="AH973" s="50" t="str">
        <f t="shared" si="162"/>
        <v/>
      </c>
      <c r="AI973" s="35" t="str">
        <f t="shared" si="163"/>
        <v/>
      </c>
      <c r="AQ973" s="55" t="str">
        <f t="shared" si="164"/>
        <v/>
      </c>
      <c r="AR973" s="55" t="str">
        <f t="shared" si="165"/>
        <v/>
      </c>
      <c r="AS973" s="32">
        <f t="shared" si="166"/>
        <v>0</v>
      </c>
    </row>
    <row r="974" spans="1:45" ht="64.95" customHeight="1" thickBot="1" x14ac:dyDescent="0.35">
      <c r="A974" s="59"/>
      <c r="B974" s="60"/>
      <c r="C974" s="60"/>
      <c r="D974" s="61"/>
      <c r="E974" s="61"/>
      <c r="F974" s="127" t="s">
        <v>86</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6"/>
      <c r="AD974" s="96"/>
      <c r="AE974" s="91" t="str">
        <f t="shared" si="159"/>
        <v/>
      </c>
      <c r="AF974" s="19" t="str">
        <f t="shared" si="160"/>
        <v/>
      </c>
      <c r="AG974" s="47" t="str">
        <f t="shared" si="161"/>
        <v/>
      </c>
      <c r="AH974" s="50" t="str">
        <f t="shared" si="162"/>
        <v/>
      </c>
      <c r="AI974" s="35" t="str">
        <f t="shared" si="163"/>
        <v/>
      </c>
      <c r="AQ974" s="55" t="str">
        <f t="shared" si="164"/>
        <v/>
      </c>
      <c r="AR974" s="55" t="str">
        <f t="shared" si="165"/>
        <v/>
      </c>
      <c r="AS974" s="32">
        <f t="shared" si="166"/>
        <v>0</v>
      </c>
    </row>
    <row r="975" spans="1:45" ht="64.95" customHeight="1" thickBot="1" x14ac:dyDescent="0.35">
      <c r="A975" s="59"/>
      <c r="B975" s="60"/>
      <c r="C975" s="60"/>
      <c r="D975" s="61"/>
      <c r="E975" s="61"/>
      <c r="F975" s="127" t="s">
        <v>86</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6"/>
      <c r="AD975" s="96"/>
      <c r="AE975" s="91" t="str">
        <f t="shared" si="159"/>
        <v/>
      </c>
      <c r="AF975" s="19" t="str">
        <f t="shared" si="160"/>
        <v/>
      </c>
      <c r="AG975" s="47" t="str">
        <f t="shared" si="161"/>
        <v/>
      </c>
      <c r="AH975" s="50" t="str">
        <f t="shared" si="162"/>
        <v/>
      </c>
      <c r="AI975" s="35" t="str">
        <f t="shared" si="163"/>
        <v/>
      </c>
      <c r="AQ975" s="55" t="str">
        <f t="shared" si="164"/>
        <v/>
      </c>
      <c r="AR975" s="55" t="str">
        <f t="shared" si="165"/>
        <v/>
      </c>
      <c r="AS975" s="32">
        <f t="shared" si="166"/>
        <v>0</v>
      </c>
    </row>
    <row r="976" spans="1:45" ht="64.95" customHeight="1" thickBot="1" x14ac:dyDescent="0.35">
      <c r="A976" s="59"/>
      <c r="B976" s="60"/>
      <c r="C976" s="60"/>
      <c r="D976" s="61"/>
      <c r="E976" s="61"/>
      <c r="F976" s="127" t="s">
        <v>86</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6"/>
      <c r="AD976" s="96"/>
      <c r="AE976" s="91" t="str">
        <f t="shared" si="159"/>
        <v/>
      </c>
      <c r="AF976" s="19" t="str">
        <f t="shared" si="160"/>
        <v/>
      </c>
      <c r="AG976" s="47" t="str">
        <f t="shared" si="161"/>
        <v/>
      </c>
      <c r="AH976" s="50" t="str">
        <f t="shared" si="162"/>
        <v/>
      </c>
      <c r="AI976" s="35" t="str">
        <f t="shared" si="163"/>
        <v/>
      </c>
      <c r="AQ976" s="55" t="str">
        <f t="shared" si="164"/>
        <v/>
      </c>
      <c r="AR976" s="55" t="str">
        <f t="shared" si="165"/>
        <v/>
      </c>
      <c r="AS976" s="32">
        <f t="shared" si="166"/>
        <v>0</v>
      </c>
    </row>
    <row r="977" spans="1:45" ht="64.95" customHeight="1" thickBot="1" x14ac:dyDescent="0.35">
      <c r="A977" s="59"/>
      <c r="B977" s="60"/>
      <c r="C977" s="60"/>
      <c r="D977" s="61"/>
      <c r="E977" s="61"/>
      <c r="F977" s="127" t="s">
        <v>86</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6"/>
      <c r="AD977" s="96"/>
      <c r="AE977" s="91" t="str">
        <f t="shared" si="159"/>
        <v/>
      </c>
      <c r="AF977" s="19" t="str">
        <f t="shared" si="160"/>
        <v/>
      </c>
      <c r="AG977" s="47" t="str">
        <f t="shared" si="161"/>
        <v/>
      </c>
      <c r="AH977" s="50" t="str">
        <f t="shared" si="162"/>
        <v/>
      </c>
      <c r="AI977" s="35" t="str">
        <f t="shared" si="163"/>
        <v/>
      </c>
      <c r="AQ977" s="55" t="str">
        <f t="shared" si="164"/>
        <v/>
      </c>
      <c r="AR977" s="55" t="str">
        <f t="shared" si="165"/>
        <v/>
      </c>
      <c r="AS977" s="32">
        <f t="shared" si="166"/>
        <v>0</v>
      </c>
    </row>
    <row r="978" spans="1:45" ht="64.95" customHeight="1" thickBot="1" x14ac:dyDescent="0.35">
      <c r="A978" s="59"/>
      <c r="B978" s="60"/>
      <c r="C978" s="60"/>
      <c r="D978" s="61"/>
      <c r="E978" s="61"/>
      <c r="F978" s="127" t="s">
        <v>86</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6"/>
      <c r="AD978" s="96"/>
      <c r="AE978" s="91" t="str">
        <f t="shared" si="159"/>
        <v/>
      </c>
      <c r="AF978" s="19" t="str">
        <f t="shared" si="160"/>
        <v/>
      </c>
      <c r="AG978" s="47" t="str">
        <f t="shared" si="161"/>
        <v/>
      </c>
      <c r="AH978" s="50" t="str">
        <f t="shared" si="162"/>
        <v/>
      </c>
      <c r="AI978" s="35" t="str">
        <f t="shared" si="163"/>
        <v/>
      </c>
      <c r="AQ978" s="55" t="str">
        <f t="shared" si="164"/>
        <v/>
      </c>
      <c r="AR978" s="55" t="str">
        <f t="shared" si="165"/>
        <v/>
      </c>
      <c r="AS978" s="32">
        <f t="shared" si="166"/>
        <v>0</v>
      </c>
    </row>
    <row r="979" spans="1:45" ht="64.95" customHeight="1" thickBot="1" x14ac:dyDescent="0.35">
      <c r="A979" s="59"/>
      <c r="B979" s="60"/>
      <c r="C979" s="60"/>
      <c r="D979" s="61"/>
      <c r="E979" s="61"/>
      <c r="F979" s="127" t="s">
        <v>86</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6"/>
      <c r="AD979" s="96"/>
      <c r="AE979" s="91" t="str">
        <f t="shared" si="159"/>
        <v/>
      </c>
      <c r="AF979" s="19" t="str">
        <f t="shared" si="160"/>
        <v/>
      </c>
      <c r="AG979" s="47" t="str">
        <f t="shared" si="161"/>
        <v/>
      </c>
      <c r="AH979" s="50" t="str">
        <f t="shared" si="162"/>
        <v/>
      </c>
      <c r="AI979" s="35" t="str">
        <f t="shared" si="163"/>
        <v/>
      </c>
      <c r="AQ979" s="55" t="str">
        <f t="shared" si="164"/>
        <v/>
      </c>
      <c r="AR979" s="55" t="str">
        <f t="shared" si="165"/>
        <v/>
      </c>
      <c r="AS979" s="32">
        <f t="shared" si="166"/>
        <v>0</v>
      </c>
    </row>
    <row r="980" spans="1:45" ht="64.95" customHeight="1" thickBot="1" x14ac:dyDescent="0.35">
      <c r="A980" s="59"/>
      <c r="B980" s="60"/>
      <c r="C980" s="60"/>
      <c r="D980" s="61"/>
      <c r="E980" s="61"/>
      <c r="F980" s="127" t="s">
        <v>86</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6"/>
      <c r="AD980" s="96"/>
      <c r="AE980" s="91" t="str">
        <f t="shared" si="159"/>
        <v/>
      </c>
      <c r="AF980" s="19" t="str">
        <f t="shared" si="160"/>
        <v/>
      </c>
      <c r="AG980" s="47" t="str">
        <f t="shared" si="161"/>
        <v/>
      </c>
      <c r="AH980" s="50" t="str">
        <f t="shared" si="162"/>
        <v/>
      </c>
      <c r="AI980" s="35" t="str">
        <f t="shared" si="163"/>
        <v/>
      </c>
      <c r="AQ980" s="55" t="str">
        <f t="shared" si="164"/>
        <v/>
      </c>
      <c r="AR980" s="55" t="str">
        <f t="shared" si="165"/>
        <v/>
      </c>
      <c r="AS980" s="32">
        <f t="shared" si="166"/>
        <v>0</v>
      </c>
    </row>
    <row r="981" spans="1:45" ht="64.95" customHeight="1" thickBot="1" x14ac:dyDescent="0.35">
      <c r="A981" s="59"/>
      <c r="B981" s="60"/>
      <c r="C981" s="60"/>
      <c r="D981" s="61"/>
      <c r="E981" s="61"/>
      <c r="F981" s="127" t="s">
        <v>86</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6"/>
      <c r="AD981" s="96"/>
      <c r="AE981" s="91" t="str">
        <f t="shared" si="159"/>
        <v/>
      </c>
      <c r="AF981" s="19" t="str">
        <f t="shared" si="160"/>
        <v/>
      </c>
      <c r="AG981" s="47" t="str">
        <f t="shared" si="161"/>
        <v/>
      </c>
      <c r="AH981" s="50" t="str">
        <f t="shared" si="162"/>
        <v/>
      </c>
      <c r="AI981" s="35" t="str">
        <f t="shared" si="163"/>
        <v/>
      </c>
      <c r="AQ981" s="55" t="str">
        <f t="shared" si="164"/>
        <v/>
      </c>
      <c r="AR981" s="55" t="str">
        <f t="shared" si="165"/>
        <v/>
      </c>
      <c r="AS981" s="32">
        <f t="shared" si="166"/>
        <v>0</v>
      </c>
    </row>
    <row r="982" spans="1:45" ht="64.95" customHeight="1" thickBot="1" x14ac:dyDescent="0.35">
      <c r="A982" s="59"/>
      <c r="B982" s="60"/>
      <c r="C982" s="60"/>
      <c r="D982" s="61"/>
      <c r="E982" s="61"/>
      <c r="F982" s="127" t="s">
        <v>86</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6"/>
      <c r="AD982" s="96"/>
      <c r="AE982" s="91" t="str">
        <f t="shared" si="159"/>
        <v/>
      </c>
      <c r="AF982" s="19" t="str">
        <f t="shared" si="160"/>
        <v/>
      </c>
      <c r="AG982" s="47" t="str">
        <f t="shared" si="161"/>
        <v/>
      </c>
      <c r="AH982" s="50" t="str">
        <f t="shared" si="162"/>
        <v/>
      </c>
      <c r="AI982" s="35" t="str">
        <f t="shared" si="163"/>
        <v/>
      </c>
      <c r="AQ982" s="55" t="str">
        <f t="shared" si="164"/>
        <v/>
      </c>
      <c r="AR982" s="55" t="str">
        <f t="shared" si="165"/>
        <v/>
      </c>
      <c r="AS982" s="32">
        <f t="shared" si="166"/>
        <v>0</v>
      </c>
    </row>
    <row r="983" spans="1:45" ht="64.95" customHeight="1" thickBot="1" x14ac:dyDescent="0.35">
      <c r="A983" s="59"/>
      <c r="B983" s="60"/>
      <c r="C983" s="60"/>
      <c r="D983" s="61"/>
      <c r="E983" s="61"/>
      <c r="F983" s="127" t="s">
        <v>86</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6"/>
      <c r="AD983" s="96"/>
      <c r="AE983" s="91" t="str">
        <f t="shared" si="159"/>
        <v/>
      </c>
      <c r="AF983" s="19" t="str">
        <f t="shared" si="160"/>
        <v/>
      </c>
      <c r="AG983" s="47" t="str">
        <f t="shared" si="161"/>
        <v/>
      </c>
      <c r="AH983" s="50" t="str">
        <f t="shared" si="162"/>
        <v/>
      </c>
      <c r="AI983" s="35" t="str">
        <f t="shared" si="163"/>
        <v/>
      </c>
      <c r="AQ983" s="55" t="str">
        <f t="shared" si="164"/>
        <v/>
      </c>
      <c r="AR983" s="55" t="str">
        <f t="shared" si="165"/>
        <v/>
      </c>
      <c r="AS983" s="32">
        <f t="shared" si="166"/>
        <v>0</v>
      </c>
    </row>
    <row r="984" spans="1:45" ht="64.95" customHeight="1" thickBot="1" x14ac:dyDescent="0.35">
      <c r="A984" s="59"/>
      <c r="B984" s="60"/>
      <c r="C984" s="60"/>
      <c r="D984" s="61"/>
      <c r="E984" s="61"/>
      <c r="F984" s="127" t="s">
        <v>86</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6"/>
      <c r="AD984" s="96"/>
      <c r="AE984" s="91" t="str">
        <f t="shared" si="159"/>
        <v/>
      </c>
      <c r="AF984" s="19" t="str">
        <f t="shared" si="160"/>
        <v/>
      </c>
      <c r="AG984" s="47" t="str">
        <f t="shared" si="161"/>
        <v/>
      </c>
      <c r="AH984" s="50" t="str">
        <f t="shared" si="162"/>
        <v/>
      </c>
      <c r="AI984" s="35" t="str">
        <f t="shared" si="163"/>
        <v/>
      </c>
      <c r="AQ984" s="55" t="str">
        <f t="shared" si="164"/>
        <v/>
      </c>
      <c r="AR984" s="55" t="str">
        <f t="shared" si="165"/>
        <v/>
      </c>
      <c r="AS984" s="32">
        <f t="shared" si="166"/>
        <v>0</v>
      </c>
    </row>
    <row r="985" spans="1:45" ht="64.95" customHeight="1" thickBot="1" x14ac:dyDescent="0.35">
      <c r="A985" s="59"/>
      <c r="B985" s="60"/>
      <c r="C985" s="60"/>
      <c r="D985" s="61"/>
      <c r="E985" s="61"/>
      <c r="F985" s="127" t="s">
        <v>86</v>
      </c>
      <c r="G985" s="60"/>
      <c r="H985" s="80" t="str">
        <f t="shared" ref="H985:H1048" si="167">IF(B985="","",SUMIF(O:O,A985,AA:AA))</f>
        <v/>
      </c>
      <c r="I985" s="80" t="str">
        <f t="shared" ref="I985:I1048" si="168">IF(B985="","",(SUMIF(O:O,A985,AB:AB)+(SUMIF(O:O,A985,AC:AC))))</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6"/>
      <c r="AD985" s="96"/>
      <c r="AE985" s="91" t="str">
        <f t="shared" ref="AE985:AE1048" si="170">IF(Z985="","",IF(OR(MONTH(Z985)=1,MONTH(Z985)=2,MONTH(Z985)=3),"1er",IF(OR(MONTH(Z985)=4,MONTH(Z985)=5,MONTH(Z985)=6),"2ème",IF(OR(MONTH(Z985)=7,MONTH(Z985)=8,MONTH(Z985)=9),"3ème",IF(OR(MONTH(Z985)=10,MONTH(Z985)=11,MONTH(Z985)=12),"4ème")))))</f>
        <v/>
      </c>
      <c r="AF985" s="19" t="str">
        <f t="shared" ref="AF985:AF1048" si="171">IF(Z985="","",YEAR(Z985))</f>
        <v/>
      </c>
      <c r="AG985" s="47" t="str">
        <f t="shared" ref="AG985:AG1048" si="172">IF(U985="","",U985)</f>
        <v/>
      </c>
      <c r="AH985" s="50" t="str">
        <f t="shared" ref="AH985:AH1048" si="173">IF(S985="","",S985)</f>
        <v/>
      </c>
      <c r="AI985" s="35" t="str">
        <f t="shared" ref="AI985:AI1048" si="174">IF(P985="","",P985&amp;" ("&amp;O985&amp;"_"&amp;ROW()&amp;")")</f>
        <v/>
      </c>
      <c r="AQ985" s="55" t="str">
        <f t="shared" ref="AQ985:AQ1048" si="175">IF(T985="","",T985&amp;"1")</f>
        <v/>
      </c>
      <c r="AR985" s="55" t="str">
        <f t="shared" ref="AR985:AR1048" si="176">IF(S985="","",S985&amp;"2")</f>
        <v/>
      </c>
      <c r="AS985" s="32">
        <f t="shared" si="166"/>
        <v>0</v>
      </c>
    </row>
    <row r="986" spans="1:45" ht="64.95" customHeight="1" thickBot="1" x14ac:dyDescent="0.35">
      <c r="A986" s="59"/>
      <c r="B986" s="60"/>
      <c r="C986" s="60"/>
      <c r="D986" s="61"/>
      <c r="E986" s="61"/>
      <c r="F986" s="127" t="s">
        <v>86</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6"/>
      <c r="AD986" s="96"/>
      <c r="AE986" s="91" t="str">
        <f t="shared" si="170"/>
        <v/>
      </c>
      <c r="AF986" s="19" t="str">
        <f t="shared" si="171"/>
        <v/>
      </c>
      <c r="AG986" s="47" t="str">
        <f t="shared" si="172"/>
        <v/>
      </c>
      <c r="AH986" s="50" t="str">
        <f t="shared" si="173"/>
        <v/>
      </c>
      <c r="AI986" s="35" t="str">
        <f t="shared" si="174"/>
        <v/>
      </c>
      <c r="AQ986" s="55" t="str">
        <f t="shared" si="175"/>
        <v/>
      </c>
      <c r="AR986" s="55" t="str">
        <f t="shared" si="176"/>
        <v/>
      </c>
      <c r="AS986" s="32">
        <f t="shared" ref="AS986:AS1049" si="177">O986</f>
        <v>0</v>
      </c>
    </row>
    <row r="987" spans="1:45" ht="64.95" customHeight="1" thickBot="1" x14ac:dyDescent="0.35">
      <c r="A987" s="59"/>
      <c r="B987" s="60"/>
      <c r="C987" s="60"/>
      <c r="D987" s="61"/>
      <c r="E987" s="61"/>
      <c r="F987" s="127" t="s">
        <v>86</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6"/>
      <c r="AD987" s="96"/>
      <c r="AE987" s="91" t="str">
        <f t="shared" si="170"/>
        <v/>
      </c>
      <c r="AF987" s="19" t="str">
        <f t="shared" si="171"/>
        <v/>
      </c>
      <c r="AG987" s="47" t="str">
        <f t="shared" si="172"/>
        <v/>
      </c>
      <c r="AH987" s="50" t="str">
        <f t="shared" si="173"/>
        <v/>
      </c>
      <c r="AI987" s="35" t="str">
        <f t="shared" si="174"/>
        <v/>
      </c>
      <c r="AQ987" s="55" t="str">
        <f t="shared" si="175"/>
        <v/>
      </c>
      <c r="AR987" s="55" t="str">
        <f t="shared" si="176"/>
        <v/>
      </c>
      <c r="AS987" s="32">
        <f t="shared" si="177"/>
        <v>0</v>
      </c>
    </row>
    <row r="988" spans="1:45" ht="64.95" customHeight="1" thickBot="1" x14ac:dyDescent="0.35">
      <c r="A988" s="59"/>
      <c r="B988" s="60"/>
      <c r="C988" s="60"/>
      <c r="D988" s="61"/>
      <c r="E988" s="61"/>
      <c r="F988" s="127" t="s">
        <v>86</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6"/>
      <c r="AD988" s="96"/>
      <c r="AE988" s="91" t="str">
        <f t="shared" si="170"/>
        <v/>
      </c>
      <c r="AF988" s="19" t="str">
        <f t="shared" si="171"/>
        <v/>
      </c>
      <c r="AG988" s="47" t="str">
        <f t="shared" si="172"/>
        <v/>
      </c>
      <c r="AH988" s="50" t="str">
        <f t="shared" si="173"/>
        <v/>
      </c>
      <c r="AI988" s="35" t="str">
        <f t="shared" si="174"/>
        <v/>
      </c>
      <c r="AQ988" s="55" t="str">
        <f t="shared" si="175"/>
        <v/>
      </c>
      <c r="AR988" s="55" t="str">
        <f t="shared" si="176"/>
        <v/>
      </c>
      <c r="AS988" s="32">
        <f t="shared" si="177"/>
        <v>0</v>
      </c>
    </row>
    <row r="989" spans="1:45" ht="64.95" customHeight="1" thickBot="1" x14ac:dyDescent="0.35">
      <c r="A989" s="59"/>
      <c r="B989" s="60"/>
      <c r="C989" s="60"/>
      <c r="D989" s="61"/>
      <c r="E989" s="61"/>
      <c r="F989" s="127" t="s">
        <v>86</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6"/>
      <c r="AD989" s="96"/>
      <c r="AE989" s="91" t="str">
        <f t="shared" si="170"/>
        <v/>
      </c>
      <c r="AF989" s="19" t="str">
        <f t="shared" si="171"/>
        <v/>
      </c>
      <c r="AG989" s="47" t="str">
        <f t="shared" si="172"/>
        <v/>
      </c>
      <c r="AH989" s="50" t="str">
        <f t="shared" si="173"/>
        <v/>
      </c>
      <c r="AI989" s="35" t="str">
        <f t="shared" si="174"/>
        <v/>
      </c>
      <c r="AQ989" s="55" t="str">
        <f t="shared" si="175"/>
        <v/>
      </c>
      <c r="AR989" s="55" t="str">
        <f t="shared" si="176"/>
        <v/>
      </c>
      <c r="AS989" s="32">
        <f t="shared" si="177"/>
        <v>0</v>
      </c>
    </row>
    <row r="990" spans="1:45" ht="64.95" customHeight="1" thickBot="1" x14ac:dyDescent="0.35">
      <c r="A990" s="59"/>
      <c r="B990" s="60"/>
      <c r="C990" s="60"/>
      <c r="D990" s="61"/>
      <c r="E990" s="61"/>
      <c r="F990" s="127" t="s">
        <v>86</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6"/>
      <c r="AD990" s="96"/>
      <c r="AE990" s="91" t="str">
        <f t="shared" si="170"/>
        <v/>
      </c>
      <c r="AF990" s="19" t="str">
        <f t="shared" si="171"/>
        <v/>
      </c>
      <c r="AG990" s="47" t="str">
        <f t="shared" si="172"/>
        <v/>
      </c>
      <c r="AH990" s="50" t="str">
        <f t="shared" si="173"/>
        <v/>
      </c>
      <c r="AI990" s="35" t="str">
        <f t="shared" si="174"/>
        <v/>
      </c>
      <c r="AQ990" s="55" t="str">
        <f t="shared" si="175"/>
        <v/>
      </c>
      <c r="AR990" s="55" t="str">
        <f t="shared" si="176"/>
        <v/>
      </c>
      <c r="AS990" s="32">
        <f t="shared" si="177"/>
        <v>0</v>
      </c>
    </row>
    <row r="991" spans="1:45" ht="64.95" customHeight="1" thickBot="1" x14ac:dyDescent="0.35">
      <c r="A991" s="59"/>
      <c r="B991" s="60"/>
      <c r="C991" s="60"/>
      <c r="D991" s="61"/>
      <c r="E991" s="61"/>
      <c r="F991" s="127" t="s">
        <v>86</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6"/>
      <c r="AD991" s="96"/>
      <c r="AE991" s="91" t="str">
        <f t="shared" si="170"/>
        <v/>
      </c>
      <c r="AF991" s="19" t="str">
        <f t="shared" si="171"/>
        <v/>
      </c>
      <c r="AG991" s="47" t="str">
        <f t="shared" si="172"/>
        <v/>
      </c>
      <c r="AH991" s="50" t="str">
        <f t="shared" si="173"/>
        <v/>
      </c>
      <c r="AI991" s="35" t="str">
        <f t="shared" si="174"/>
        <v/>
      </c>
      <c r="AQ991" s="55" t="str">
        <f t="shared" si="175"/>
        <v/>
      </c>
      <c r="AR991" s="55" t="str">
        <f t="shared" si="176"/>
        <v/>
      </c>
      <c r="AS991" s="32">
        <f t="shared" si="177"/>
        <v>0</v>
      </c>
    </row>
    <row r="992" spans="1:45" ht="64.95" customHeight="1" thickBot="1" x14ac:dyDescent="0.35">
      <c r="A992" s="59"/>
      <c r="B992" s="60"/>
      <c r="C992" s="60"/>
      <c r="D992" s="61"/>
      <c r="E992" s="61"/>
      <c r="F992" s="127" t="s">
        <v>86</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6"/>
      <c r="AD992" s="96"/>
      <c r="AE992" s="91" t="str">
        <f t="shared" si="170"/>
        <v/>
      </c>
      <c r="AF992" s="19" t="str">
        <f t="shared" si="171"/>
        <v/>
      </c>
      <c r="AG992" s="47" t="str">
        <f t="shared" si="172"/>
        <v/>
      </c>
      <c r="AH992" s="50" t="str">
        <f t="shared" si="173"/>
        <v/>
      </c>
      <c r="AI992" s="35" t="str">
        <f t="shared" si="174"/>
        <v/>
      </c>
      <c r="AQ992" s="55" t="str">
        <f t="shared" si="175"/>
        <v/>
      </c>
      <c r="AR992" s="55" t="str">
        <f t="shared" si="176"/>
        <v/>
      </c>
      <c r="AS992" s="32">
        <f t="shared" si="177"/>
        <v>0</v>
      </c>
    </row>
    <row r="993" spans="1:45" ht="64.95" customHeight="1" thickBot="1" x14ac:dyDescent="0.35">
      <c r="A993" s="59"/>
      <c r="B993" s="60"/>
      <c r="C993" s="60"/>
      <c r="D993" s="61"/>
      <c r="E993" s="61"/>
      <c r="F993" s="127" t="s">
        <v>86</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6"/>
      <c r="AD993" s="96"/>
      <c r="AE993" s="91" t="str">
        <f t="shared" si="170"/>
        <v/>
      </c>
      <c r="AF993" s="19" t="str">
        <f t="shared" si="171"/>
        <v/>
      </c>
      <c r="AG993" s="47" t="str">
        <f t="shared" si="172"/>
        <v/>
      </c>
      <c r="AH993" s="50" t="str">
        <f t="shared" si="173"/>
        <v/>
      </c>
      <c r="AI993" s="35" t="str">
        <f t="shared" si="174"/>
        <v/>
      </c>
      <c r="AQ993" s="55" t="str">
        <f t="shared" si="175"/>
        <v/>
      </c>
      <c r="AR993" s="55" t="str">
        <f t="shared" si="176"/>
        <v/>
      </c>
      <c r="AS993" s="32">
        <f t="shared" si="177"/>
        <v>0</v>
      </c>
    </row>
    <row r="994" spans="1:45" ht="64.95" customHeight="1" thickBot="1" x14ac:dyDescent="0.35">
      <c r="A994" s="59"/>
      <c r="B994" s="60"/>
      <c r="C994" s="60"/>
      <c r="D994" s="61"/>
      <c r="E994" s="61"/>
      <c r="F994" s="127" t="s">
        <v>86</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6"/>
      <c r="AD994" s="96"/>
      <c r="AE994" s="91" t="str">
        <f t="shared" si="170"/>
        <v/>
      </c>
      <c r="AF994" s="19" t="str">
        <f t="shared" si="171"/>
        <v/>
      </c>
      <c r="AG994" s="47" t="str">
        <f t="shared" si="172"/>
        <v/>
      </c>
      <c r="AH994" s="50" t="str">
        <f t="shared" si="173"/>
        <v/>
      </c>
      <c r="AI994" s="35" t="str">
        <f t="shared" si="174"/>
        <v/>
      </c>
      <c r="AQ994" s="55" t="str">
        <f t="shared" si="175"/>
        <v/>
      </c>
      <c r="AR994" s="55" t="str">
        <f t="shared" si="176"/>
        <v/>
      </c>
      <c r="AS994" s="32">
        <f t="shared" si="177"/>
        <v>0</v>
      </c>
    </row>
    <row r="995" spans="1:45" ht="64.95" customHeight="1" thickBot="1" x14ac:dyDescent="0.35">
      <c r="A995" s="59"/>
      <c r="B995" s="60"/>
      <c r="C995" s="60"/>
      <c r="D995" s="61"/>
      <c r="E995" s="61"/>
      <c r="F995" s="127" t="s">
        <v>86</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6"/>
      <c r="AD995" s="96"/>
      <c r="AE995" s="91" t="str">
        <f t="shared" si="170"/>
        <v/>
      </c>
      <c r="AF995" s="19" t="str">
        <f t="shared" si="171"/>
        <v/>
      </c>
      <c r="AG995" s="47" t="str">
        <f t="shared" si="172"/>
        <v/>
      </c>
      <c r="AH995" s="50" t="str">
        <f t="shared" si="173"/>
        <v/>
      </c>
      <c r="AI995" s="35" t="str">
        <f t="shared" si="174"/>
        <v/>
      </c>
      <c r="AQ995" s="55" t="str">
        <f t="shared" si="175"/>
        <v/>
      </c>
      <c r="AR995" s="55" t="str">
        <f t="shared" si="176"/>
        <v/>
      </c>
      <c r="AS995" s="32">
        <f t="shared" si="177"/>
        <v>0</v>
      </c>
    </row>
    <row r="996" spans="1:45" ht="64.95" customHeight="1" thickBot="1" x14ac:dyDescent="0.35">
      <c r="A996" s="59"/>
      <c r="B996" s="60"/>
      <c r="C996" s="60"/>
      <c r="D996" s="61"/>
      <c r="E996" s="61"/>
      <c r="F996" s="127" t="s">
        <v>86</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6"/>
      <c r="AD996" s="96"/>
      <c r="AE996" s="91" t="str">
        <f t="shared" si="170"/>
        <v/>
      </c>
      <c r="AF996" s="19" t="str">
        <f t="shared" si="171"/>
        <v/>
      </c>
      <c r="AG996" s="47" t="str">
        <f t="shared" si="172"/>
        <v/>
      </c>
      <c r="AH996" s="50" t="str">
        <f t="shared" si="173"/>
        <v/>
      </c>
      <c r="AI996" s="35" t="str">
        <f t="shared" si="174"/>
        <v/>
      </c>
      <c r="AQ996" s="55" t="str">
        <f t="shared" si="175"/>
        <v/>
      </c>
      <c r="AR996" s="55" t="str">
        <f t="shared" si="176"/>
        <v/>
      </c>
      <c r="AS996" s="32">
        <f t="shared" si="177"/>
        <v>0</v>
      </c>
    </row>
    <row r="997" spans="1:45" ht="64.95" customHeight="1" thickBot="1" x14ac:dyDescent="0.35">
      <c r="A997" s="59"/>
      <c r="B997" s="60"/>
      <c r="C997" s="60"/>
      <c r="D997" s="61"/>
      <c r="E997" s="61"/>
      <c r="F997" s="127" t="s">
        <v>86</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6"/>
      <c r="AD997" s="96"/>
      <c r="AE997" s="91" t="str">
        <f t="shared" si="170"/>
        <v/>
      </c>
      <c r="AF997" s="19" t="str">
        <f t="shared" si="171"/>
        <v/>
      </c>
      <c r="AG997" s="47" t="str">
        <f t="shared" si="172"/>
        <v/>
      </c>
      <c r="AH997" s="50" t="str">
        <f t="shared" si="173"/>
        <v/>
      </c>
      <c r="AI997" s="35" t="str">
        <f t="shared" si="174"/>
        <v/>
      </c>
      <c r="AQ997" s="55" t="str">
        <f t="shared" si="175"/>
        <v/>
      </c>
      <c r="AR997" s="55" t="str">
        <f t="shared" si="176"/>
        <v/>
      </c>
      <c r="AS997" s="32">
        <f t="shared" si="177"/>
        <v>0</v>
      </c>
    </row>
    <row r="998" spans="1:45" ht="64.95" customHeight="1" thickBot="1" x14ac:dyDescent="0.35">
      <c r="A998" s="59"/>
      <c r="B998" s="60"/>
      <c r="C998" s="60"/>
      <c r="D998" s="61"/>
      <c r="E998" s="61"/>
      <c r="F998" s="127" t="s">
        <v>86</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6"/>
      <c r="AD998" s="96"/>
      <c r="AE998" s="91" t="str">
        <f t="shared" si="170"/>
        <v/>
      </c>
      <c r="AF998" s="19" t="str">
        <f t="shared" si="171"/>
        <v/>
      </c>
      <c r="AG998" s="47" t="str">
        <f t="shared" si="172"/>
        <v/>
      </c>
      <c r="AH998" s="50" t="str">
        <f t="shared" si="173"/>
        <v/>
      </c>
      <c r="AI998" s="35" t="str">
        <f t="shared" si="174"/>
        <v/>
      </c>
      <c r="AQ998" s="55" t="str">
        <f t="shared" si="175"/>
        <v/>
      </c>
      <c r="AR998" s="55" t="str">
        <f t="shared" si="176"/>
        <v/>
      </c>
      <c r="AS998" s="32">
        <f t="shared" si="177"/>
        <v>0</v>
      </c>
    </row>
    <row r="999" spans="1:45" ht="64.95" customHeight="1" thickBot="1" x14ac:dyDescent="0.35">
      <c r="A999" s="59"/>
      <c r="B999" s="60"/>
      <c r="C999" s="60"/>
      <c r="D999" s="61"/>
      <c r="E999" s="61"/>
      <c r="F999" s="127" t="s">
        <v>86</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6"/>
      <c r="AD999" s="96"/>
      <c r="AE999" s="91" t="str">
        <f t="shared" si="170"/>
        <v/>
      </c>
      <c r="AF999" s="19" t="str">
        <f t="shared" si="171"/>
        <v/>
      </c>
      <c r="AG999" s="47" t="str">
        <f t="shared" si="172"/>
        <v/>
      </c>
      <c r="AH999" s="50" t="str">
        <f t="shared" si="173"/>
        <v/>
      </c>
      <c r="AI999" s="35" t="str">
        <f t="shared" si="174"/>
        <v/>
      </c>
      <c r="AQ999" s="55" t="str">
        <f t="shared" si="175"/>
        <v/>
      </c>
      <c r="AR999" s="55" t="str">
        <f t="shared" si="176"/>
        <v/>
      </c>
      <c r="AS999" s="32">
        <f t="shared" si="177"/>
        <v>0</v>
      </c>
    </row>
    <row r="1000" spans="1:45" ht="64.95" customHeight="1" thickBot="1" x14ac:dyDescent="0.35">
      <c r="A1000" s="59"/>
      <c r="B1000" s="60"/>
      <c r="C1000" s="60"/>
      <c r="D1000" s="61"/>
      <c r="E1000" s="61"/>
      <c r="F1000" s="127" t="s">
        <v>86</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6"/>
      <c r="AD1000" s="96"/>
      <c r="AE1000" s="91" t="str">
        <f t="shared" si="170"/>
        <v/>
      </c>
      <c r="AF1000" s="19" t="str">
        <f t="shared" si="171"/>
        <v/>
      </c>
      <c r="AG1000" s="47" t="str">
        <f t="shared" si="172"/>
        <v/>
      </c>
      <c r="AH1000" s="50" t="str">
        <f t="shared" si="173"/>
        <v/>
      </c>
      <c r="AI1000" s="35" t="str">
        <f t="shared" si="174"/>
        <v/>
      </c>
      <c r="AQ1000" s="55" t="str">
        <f t="shared" si="175"/>
        <v/>
      </c>
      <c r="AR1000" s="55" t="str">
        <f t="shared" si="176"/>
        <v/>
      </c>
      <c r="AS1000" s="32">
        <f t="shared" si="177"/>
        <v>0</v>
      </c>
    </row>
    <row r="1001" spans="1:45" ht="64.95" customHeight="1" thickBot="1" x14ac:dyDescent="0.35">
      <c r="A1001" s="59"/>
      <c r="B1001" s="60"/>
      <c r="C1001" s="60"/>
      <c r="D1001" s="61"/>
      <c r="E1001" s="61"/>
      <c r="F1001" s="127" t="s">
        <v>86</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6"/>
      <c r="AD1001" s="96"/>
      <c r="AE1001" s="91" t="str">
        <f t="shared" si="170"/>
        <v/>
      </c>
      <c r="AF1001" s="19" t="str">
        <f t="shared" si="171"/>
        <v/>
      </c>
      <c r="AG1001" s="47" t="str">
        <f t="shared" si="172"/>
        <v/>
      </c>
      <c r="AH1001" s="50" t="str">
        <f t="shared" si="173"/>
        <v/>
      </c>
      <c r="AI1001" s="35" t="str">
        <f t="shared" si="174"/>
        <v/>
      </c>
      <c r="AQ1001" s="55" t="str">
        <f t="shared" si="175"/>
        <v/>
      </c>
      <c r="AR1001" s="55" t="str">
        <f t="shared" si="176"/>
        <v/>
      </c>
      <c r="AS1001" s="32">
        <f t="shared" si="177"/>
        <v>0</v>
      </c>
    </row>
    <row r="1002" spans="1:45" ht="64.95" customHeight="1" thickBot="1" x14ac:dyDescent="0.35">
      <c r="A1002" s="59"/>
      <c r="B1002" s="60"/>
      <c r="C1002" s="60"/>
      <c r="D1002" s="61"/>
      <c r="E1002" s="61"/>
      <c r="F1002" s="127" t="s">
        <v>86</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6"/>
      <c r="AD1002" s="96"/>
      <c r="AE1002" s="91" t="str">
        <f t="shared" si="170"/>
        <v/>
      </c>
      <c r="AF1002" s="19" t="str">
        <f t="shared" si="171"/>
        <v/>
      </c>
      <c r="AG1002" s="47" t="str">
        <f t="shared" si="172"/>
        <v/>
      </c>
      <c r="AH1002" s="50" t="str">
        <f t="shared" si="173"/>
        <v/>
      </c>
      <c r="AI1002" s="35" t="str">
        <f t="shared" si="174"/>
        <v/>
      </c>
      <c r="AQ1002" s="55" t="str">
        <f t="shared" si="175"/>
        <v/>
      </c>
      <c r="AR1002" s="55" t="str">
        <f t="shared" si="176"/>
        <v/>
      </c>
      <c r="AS1002" s="32">
        <f t="shared" si="177"/>
        <v>0</v>
      </c>
    </row>
    <row r="1003" spans="1:45" ht="64.95" customHeight="1" thickBot="1" x14ac:dyDescent="0.35">
      <c r="A1003" s="59"/>
      <c r="B1003" s="60"/>
      <c r="C1003" s="60"/>
      <c r="D1003" s="61"/>
      <c r="E1003" s="61"/>
      <c r="F1003" s="127" t="s">
        <v>86</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6"/>
      <c r="AD1003" s="96"/>
      <c r="AE1003" s="91" t="str">
        <f t="shared" si="170"/>
        <v/>
      </c>
      <c r="AF1003" s="19" t="str">
        <f t="shared" si="171"/>
        <v/>
      </c>
      <c r="AG1003" s="47" t="str">
        <f t="shared" si="172"/>
        <v/>
      </c>
      <c r="AH1003" s="50" t="str">
        <f t="shared" si="173"/>
        <v/>
      </c>
      <c r="AI1003" s="35" t="str">
        <f t="shared" si="174"/>
        <v/>
      </c>
      <c r="AQ1003" s="55" t="str">
        <f t="shared" si="175"/>
        <v/>
      </c>
      <c r="AR1003" s="55" t="str">
        <f t="shared" si="176"/>
        <v/>
      </c>
      <c r="AS1003" s="32">
        <f t="shared" si="177"/>
        <v>0</v>
      </c>
    </row>
    <row r="1004" spans="1:45" ht="64.95" customHeight="1" thickBot="1" x14ac:dyDescent="0.35">
      <c r="A1004" s="59"/>
      <c r="B1004" s="60"/>
      <c r="C1004" s="60"/>
      <c r="D1004" s="61"/>
      <c r="E1004" s="61"/>
      <c r="F1004" s="127" t="s">
        <v>86</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6"/>
      <c r="AD1004" s="96"/>
      <c r="AE1004" s="91" t="str">
        <f t="shared" si="170"/>
        <v/>
      </c>
      <c r="AF1004" s="19" t="str">
        <f t="shared" si="171"/>
        <v/>
      </c>
      <c r="AG1004" s="47" t="str">
        <f t="shared" si="172"/>
        <v/>
      </c>
      <c r="AH1004" s="50" t="str">
        <f t="shared" si="173"/>
        <v/>
      </c>
      <c r="AI1004" s="35" t="str">
        <f t="shared" si="174"/>
        <v/>
      </c>
      <c r="AQ1004" s="55" t="str">
        <f t="shared" si="175"/>
        <v/>
      </c>
      <c r="AR1004" s="55" t="str">
        <f t="shared" si="176"/>
        <v/>
      </c>
      <c r="AS1004" s="32">
        <f t="shared" si="177"/>
        <v>0</v>
      </c>
    </row>
    <row r="1005" spans="1:45" ht="64.95" customHeight="1" thickBot="1" x14ac:dyDescent="0.35">
      <c r="A1005" s="59"/>
      <c r="B1005" s="60"/>
      <c r="C1005" s="60"/>
      <c r="D1005" s="61"/>
      <c r="E1005" s="61"/>
      <c r="F1005" s="127" t="s">
        <v>86</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6"/>
      <c r="AD1005" s="96"/>
      <c r="AE1005" s="91" t="str">
        <f t="shared" si="170"/>
        <v/>
      </c>
      <c r="AF1005" s="19" t="str">
        <f t="shared" si="171"/>
        <v/>
      </c>
      <c r="AG1005" s="47" t="str">
        <f t="shared" si="172"/>
        <v/>
      </c>
      <c r="AH1005" s="50" t="str">
        <f t="shared" si="173"/>
        <v/>
      </c>
      <c r="AI1005" s="35" t="str">
        <f t="shared" si="174"/>
        <v/>
      </c>
      <c r="AQ1005" s="55" t="str">
        <f t="shared" si="175"/>
        <v/>
      </c>
      <c r="AR1005" s="55" t="str">
        <f t="shared" si="176"/>
        <v/>
      </c>
      <c r="AS1005" s="32">
        <f t="shared" si="177"/>
        <v>0</v>
      </c>
    </row>
    <row r="1006" spans="1:45" ht="64.95" customHeight="1" thickBot="1" x14ac:dyDescent="0.35">
      <c r="A1006" s="59"/>
      <c r="B1006" s="60"/>
      <c r="C1006" s="60"/>
      <c r="D1006" s="61"/>
      <c r="E1006" s="61"/>
      <c r="F1006" s="127" t="s">
        <v>86</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6"/>
      <c r="AD1006" s="96"/>
      <c r="AE1006" s="91" t="str">
        <f t="shared" si="170"/>
        <v/>
      </c>
      <c r="AF1006" s="19" t="str">
        <f t="shared" si="171"/>
        <v/>
      </c>
      <c r="AG1006" s="47" t="str">
        <f t="shared" si="172"/>
        <v/>
      </c>
      <c r="AH1006" s="50" t="str">
        <f t="shared" si="173"/>
        <v/>
      </c>
      <c r="AI1006" s="35" t="str">
        <f t="shared" si="174"/>
        <v/>
      </c>
      <c r="AQ1006" s="55" t="str">
        <f t="shared" si="175"/>
        <v/>
      </c>
      <c r="AR1006" s="55" t="str">
        <f t="shared" si="176"/>
        <v/>
      </c>
      <c r="AS1006" s="32">
        <f t="shared" si="177"/>
        <v>0</v>
      </c>
    </row>
    <row r="1007" spans="1:45" ht="64.95" customHeight="1" thickBot="1" x14ac:dyDescent="0.35">
      <c r="A1007" s="59"/>
      <c r="B1007" s="60"/>
      <c r="C1007" s="60"/>
      <c r="D1007" s="61"/>
      <c r="E1007" s="61"/>
      <c r="F1007" s="127" t="s">
        <v>86</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6"/>
      <c r="AD1007" s="96"/>
      <c r="AE1007" s="91" t="str">
        <f t="shared" si="170"/>
        <v/>
      </c>
      <c r="AF1007" s="19" t="str">
        <f t="shared" si="171"/>
        <v/>
      </c>
      <c r="AG1007" s="47" t="str">
        <f t="shared" si="172"/>
        <v/>
      </c>
      <c r="AH1007" s="50" t="str">
        <f t="shared" si="173"/>
        <v/>
      </c>
      <c r="AI1007" s="35" t="str">
        <f t="shared" si="174"/>
        <v/>
      </c>
      <c r="AQ1007" s="55" t="str">
        <f t="shared" si="175"/>
        <v/>
      </c>
      <c r="AR1007" s="55" t="str">
        <f t="shared" si="176"/>
        <v/>
      </c>
      <c r="AS1007" s="32">
        <f t="shared" si="177"/>
        <v>0</v>
      </c>
    </row>
    <row r="1008" spans="1:45" ht="64.95" customHeight="1" thickBot="1" x14ac:dyDescent="0.35">
      <c r="A1008" s="59"/>
      <c r="B1008" s="60"/>
      <c r="C1008" s="60"/>
      <c r="D1008" s="61"/>
      <c r="E1008" s="61"/>
      <c r="F1008" s="127" t="s">
        <v>86</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6"/>
      <c r="AD1008" s="96"/>
      <c r="AE1008" s="91" t="str">
        <f t="shared" si="170"/>
        <v/>
      </c>
      <c r="AF1008" s="19" t="str">
        <f t="shared" si="171"/>
        <v/>
      </c>
      <c r="AG1008" s="47" t="str">
        <f t="shared" si="172"/>
        <v/>
      </c>
      <c r="AH1008" s="50" t="str">
        <f t="shared" si="173"/>
        <v/>
      </c>
      <c r="AI1008" s="35" t="str">
        <f t="shared" si="174"/>
        <v/>
      </c>
      <c r="AQ1008" s="55" t="str">
        <f t="shared" si="175"/>
        <v/>
      </c>
      <c r="AR1008" s="55" t="str">
        <f t="shared" si="176"/>
        <v/>
      </c>
      <c r="AS1008" s="32">
        <f t="shared" si="177"/>
        <v>0</v>
      </c>
    </row>
    <row r="1009" spans="1:45" ht="64.95" customHeight="1" thickBot="1" x14ac:dyDescent="0.35">
      <c r="A1009" s="59"/>
      <c r="B1009" s="60"/>
      <c r="C1009" s="60"/>
      <c r="D1009" s="61"/>
      <c r="E1009" s="61"/>
      <c r="F1009" s="127" t="s">
        <v>86</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6"/>
      <c r="AD1009" s="96"/>
      <c r="AE1009" s="91" t="str">
        <f t="shared" si="170"/>
        <v/>
      </c>
      <c r="AF1009" s="19" t="str">
        <f t="shared" si="171"/>
        <v/>
      </c>
      <c r="AG1009" s="47" t="str">
        <f t="shared" si="172"/>
        <v/>
      </c>
      <c r="AH1009" s="50" t="str">
        <f t="shared" si="173"/>
        <v/>
      </c>
      <c r="AI1009" s="35" t="str">
        <f t="shared" si="174"/>
        <v/>
      </c>
      <c r="AQ1009" s="55" t="str">
        <f t="shared" si="175"/>
        <v/>
      </c>
      <c r="AR1009" s="55" t="str">
        <f t="shared" si="176"/>
        <v/>
      </c>
      <c r="AS1009" s="32">
        <f t="shared" si="177"/>
        <v>0</v>
      </c>
    </row>
    <row r="1010" spans="1:45" ht="64.95" customHeight="1" thickBot="1" x14ac:dyDescent="0.35">
      <c r="A1010" s="59"/>
      <c r="B1010" s="60"/>
      <c r="C1010" s="60"/>
      <c r="D1010" s="61"/>
      <c r="E1010" s="61"/>
      <c r="F1010" s="127" t="s">
        <v>86</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6"/>
      <c r="AD1010" s="96"/>
      <c r="AE1010" s="91" t="str">
        <f t="shared" si="170"/>
        <v/>
      </c>
      <c r="AF1010" s="19" t="str">
        <f t="shared" si="171"/>
        <v/>
      </c>
      <c r="AG1010" s="47" t="str">
        <f t="shared" si="172"/>
        <v/>
      </c>
      <c r="AH1010" s="50" t="str">
        <f t="shared" si="173"/>
        <v/>
      </c>
      <c r="AI1010" s="35" t="str">
        <f t="shared" si="174"/>
        <v/>
      </c>
      <c r="AQ1010" s="55" t="str">
        <f t="shared" si="175"/>
        <v/>
      </c>
      <c r="AR1010" s="55" t="str">
        <f t="shared" si="176"/>
        <v/>
      </c>
      <c r="AS1010" s="32">
        <f t="shared" si="177"/>
        <v>0</v>
      </c>
    </row>
    <row r="1011" spans="1:45" ht="64.95" customHeight="1" thickBot="1" x14ac:dyDescent="0.35">
      <c r="A1011" s="59"/>
      <c r="B1011" s="60"/>
      <c r="C1011" s="60"/>
      <c r="D1011" s="61"/>
      <c r="E1011" s="61"/>
      <c r="F1011" s="127" t="s">
        <v>86</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6"/>
      <c r="AD1011" s="96"/>
      <c r="AE1011" s="91" t="str">
        <f t="shared" si="170"/>
        <v/>
      </c>
      <c r="AF1011" s="19" t="str">
        <f t="shared" si="171"/>
        <v/>
      </c>
      <c r="AG1011" s="47" t="str">
        <f t="shared" si="172"/>
        <v/>
      </c>
      <c r="AH1011" s="50" t="str">
        <f t="shared" si="173"/>
        <v/>
      </c>
      <c r="AI1011" s="35" t="str">
        <f t="shared" si="174"/>
        <v/>
      </c>
      <c r="AQ1011" s="55" t="str">
        <f t="shared" si="175"/>
        <v/>
      </c>
      <c r="AR1011" s="55" t="str">
        <f t="shared" si="176"/>
        <v/>
      </c>
      <c r="AS1011" s="32">
        <f t="shared" si="177"/>
        <v>0</v>
      </c>
    </row>
    <row r="1012" spans="1:45" ht="64.95" customHeight="1" thickBot="1" x14ac:dyDescent="0.35">
      <c r="A1012" s="59"/>
      <c r="B1012" s="60"/>
      <c r="C1012" s="60"/>
      <c r="D1012" s="61"/>
      <c r="E1012" s="61"/>
      <c r="F1012" s="127" t="s">
        <v>86</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96"/>
      <c r="AE1012" s="91" t="str">
        <f t="shared" si="170"/>
        <v/>
      </c>
      <c r="AF1012" s="19" t="str">
        <f t="shared" si="171"/>
        <v/>
      </c>
      <c r="AG1012" s="47" t="str">
        <f t="shared" si="172"/>
        <v/>
      </c>
      <c r="AH1012" s="50" t="str">
        <f t="shared" si="173"/>
        <v/>
      </c>
      <c r="AI1012" s="35" t="str">
        <f t="shared" si="174"/>
        <v/>
      </c>
      <c r="AQ1012" s="55" t="str">
        <f t="shared" si="175"/>
        <v/>
      </c>
      <c r="AR1012" s="55" t="str">
        <f t="shared" si="176"/>
        <v/>
      </c>
      <c r="AS1012" s="32">
        <f t="shared" si="177"/>
        <v>0</v>
      </c>
    </row>
    <row r="1013" spans="1:45" ht="64.95" customHeight="1" thickBot="1" x14ac:dyDescent="0.35">
      <c r="A1013" s="59"/>
      <c r="B1013" s="60"/>
      <c r="C1013" s="60"/>
      <c r="D1013" s="61"/>
      <c r="E1013" s="61"/>
      <c r="F1013" s="127" t="s">
        <v>86</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6"/>
      <c r="AD1013" s="96"/>
      <c r="AE1013" s="91" t="str">
        <f t="shared" si="170"/>
        <v/>
      </c>
      <c r="AF1013" s="19" t="str">
        <f t="shared" si="171"/>
        <v/>
      </c>
      <c r="AG1013" s="47" t="str">
        <f t="shared" si="172"/>
        <v/>
      </c>
      <c r="AH1013" s="50" t="str">
        <f t="shared" si="173"/>
        <v/>
      </c>
      <c r="AI1013" s="35" t="str">
        <f t="shared" si="174"/>
        <v/>
      </c>
      <c r="AQ1013" s="55" t="str">
        <f t="shared" si="175"/>
        <v/>
      </c>
      <c r="AR1013" s="55" t="str">
        <f t="shared" si="176"/>
        <v/>
      </c>
      <c r="AS1013" s="32">
        <f t="shared" si="177"/>
        <v>0</v>
      </c>
    </row>
    <row r="1014" spans="1:45" ht="64.95" customHeight="1" thickBot="1" x14ac:dyDescent="0.35">
      <c r="A1014" s="59"/>
      <c r="B1014" s="60"/>
      <c r="C1014" s="60"/>
      <c r="D1014" s="61"/>
      <c r="E1014" s="61"/>
      <c r="F1014" s="127" t="s">
        <v>86</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6"/>
      <c r="AD1014" s="96"/>
      <c r="AE1014" s="91" t="str">
        <f t="shared" si="170"/>
        <v/>
      </c>
      <c r="AF1014" s="19" t="str">
        <f t="shared" si="171"/>
        <v/>
      </c>
      <c r="AG1014" s="47" t="str">
        <f t="shared" si="172"/>
        <v/>
      </c>
      <c r="AH1014" s="50" t="str">
        <f t="shared" si="173"/>
        <v/>
      </c>
      <c r="AI1014" s="35" t="str">
        <f t="shared" si="174"/>
        <v/>
      </c>
      <c r="AQ1014" s="55" t="str">
        <f t="shared" si="175"/>
        <v/>
      </c>
      <c r="AR1014" s="55" t="str">
        <f t="shared" si="176"/>
        <v/>
      </c>
      <c r="AS1014" s="32">
        <f t="shared" si="177"/>
        <v>0</v>
      </c>
    </row>
    <row r="1015" spans="1:45" ht="64.95" customHeight="1" thickBot="1" x14ac:dyDescent="0.35">
      <c r="A1015" s="59"/>
      <c r="B1015" s="60"/>
      <c r="C1015" s="60"/>
      <c r="D1015" s="61"/>
      <c r="E1015" s="61"/>
      <c r="F1015" s="127" t="s">
        <v>86</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6"/>
      <c r="AD1015" s="96"/>
      <c r="AE1015" s="91" t="str">
        <f t="shared" si="170"/>
        <v/>
      </c>
      <c r="AF1015" s="19" t="str">
        <f t="shared" si="171"/>
        <v/>
      </c>
      <c r="AG1015" s="47" t="str">
        <f t="shared" si="172"/>
        <v/>
      </c>
      <c r="AH1015" s="50" t="str">
        <f t="shared" si="173"/>
        <v/>
      </c>
      <c r="AI1015" s="35" t="str">
        <f t="shared" si="174"/>
        <v/>
      </c>
      <c r="AQ1015" s="55" t="str">
        <f t="shared" si="175"/>
        <v/>
      </c>
      <c r="AR1015" s="55" t="str">
        <f t="shared" si="176"/>
        <v/>
      </c>
      <c r="AS1015" s="32">
        <f t="shared" si="177"/>
        <v>0</v>
      </c>
    </row>
    <row r="1016" spans="1:45" ht="64.95" customHeight="1" thickBot="1" x14ac:dyDescent="0.35">
      <c r="A1016" s="120"/>
      <c r="B1016" s="121"/>
      <c r="C1016" s="121"/>
      <c r="D1016" s="122"/>
      <c r="E1016" s="122"/>
      <c r="F1016" s="127" t="s">
        <v>86</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5"/>
      <c r="AD1016" s="96"/>
      <c r="AE1016" s="91" t="str">
        <f t="shared" si="170"/>
        <v/>
      </c>
      <c r="AF1016" s="19" t="str">
        <f t="shared" si="171"/>
        <v/>
      </c>
      <c r="AG1016" s="47" t="str">
        <f t="shared" si="172"/>
        <v/>
      </c>
      <c r="AH1016" s="50" t="str">
        <f t="shared" si="173"/>
        <v/>
      </c>
      <c r="AI1016" s="35" t="str">
        <f t="shared" si="174"/>
        <v/>
      </c>
      <c r="AQ1016" s="55" t="str">
        <f t="shared" si="175"/>
        <v/>
      </c>
      <c r="AR1016" s="55" t="str">
        <f t="shared" si="176"/>
        <v/>
      </c>
      <c r="AS1016" s="32">
        <f t="shared" si="177"/>
        <v>0</v>
      </c>
    </row>
    <row r="1017" spans="1:45" ht="64.95" customHeight="1" thickBot="1" x14ac:dyDescent="0.35">
      <c r="A1017" s="59"/>
      <c r="B1017" s="60"/>
      <c r="C1017" s="60"/>
      <c r="D1017" s="61"/>
      <c r="E1017" s="61"/>
      <c r="F1017" s="127" t="s">
        <v>86</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6"/>
      <c r="AD1017" s="96"/>
      <c r="AE1017" s="91" t="str">
        <f t="shared" si="170"/>
        <v/>
      </c>
      <c r="AF1017" s="19" t="str">
        <f t="shared" si="171"/>
        <v/>
      </c>
      <c r="AG1017" s="47" t="str">
        <f t="shared" si="172"/>
        <v/>
      </c>
      <c r="AH1017" s="50" t="str">
        <f t="shared" si="173"/>
        <v/>
      </c>
      <c r="AI1017" s="35" t="str">
        <f t="shared" si="174"/>
        <v/>
      </c>
      <c r="AQ1017" s="55" t="str">
        <f t="shared" si="175"/>
        <v/>
      </c>
      <c r="AR1017" s="55" t="str">
        <f t="shared" si="176"/>
        <v/>
      </c>
      <c r="AS1017" s="32">
        <f t="shared" si="177"/>
        <v>0</v>
      </c>
    </row>
    <row r="1018" spans="1:45" ht="64.95" customHeight="1" thickBot="1" x14ac:dyDescent="0.35">
      <c r="A1018" s="59"/>
      <c r="B1018" s="60"/>
      <c r="C1018" s="60"/>
      <c r="D1018" s="61"/>
      <c r="E1018" s="61"/>
      <c r="F1018" s="127" t="s">
        <v>86</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6"/>
      <c r="AD1018" s="96"/>
      <c r="AE1018" s="91" t="str">
        <f t="shared" si="170"/>
        <v/>
      </c>
      <c r="AF1018" s="19" t="str">
        <f t="shared" si="171"/>
        <v/>
      </c>
      <c r="AG1018" s="47" t="str">
        <f t="shared" si="172"/>
        <v/>
      </c>
      <c r="AH1018" s="50" t="str">
        <f t="shared" si="173"/>
        <v/>
      </c>
      <c r="AI1018" s="35" t="str">
        <f t="shared" si="174"/>
        <v/>
      </c>
      <c r="AQ1018" s="55" t="str">
        <f t="shared" si="175"/>
        <v/>
      </c>
      <c r="AR1018" s="55" t="str">
        <f t="shared" si="176"/>
        <v/>
      </c>
      <c r="AS1018" s="32">
        <f t="shared" si="177"/>
        <v>0</v>
      </c>
    </row>
    <row r="1019" spans="1:45" ht="64.95" customHeight="1" thickBot="1" x14ac:dyDescent="0.35">
      <c r="A1019" s="59"/>
      <c r="B1019" s="60"/>
      <c r="C1019" s="60"/>
      <c r="D1019" s="61"/>
      <c r="E1019" s="61"/>
      <c r="F1019" s="127" t="s">
        <v>86</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6"/>
      <c r="AD1019" s="96"/>
      <c r="AE1019" s="91" t="str">
        <f t="shared" si="170"/>
        <v/>
      </c>
      <c r="AF1019" s="19" t="str">
        <f t="shared" si="171"/>
        <v/>
      </c>
      <c r="AG1019" s="47" t="str">
        <f t="shared" si="172"/>
        <v/>
      </c>
      <c r="AH1019" s="50" t="str">
        <f t="shared" si="173"/>
        <v/>
      </c>
      <c r="AI1019" s="35" t="str">
        <f t="shared" si="174"/>
        <v/>
      </c>
      <c r="AQ1019" s="55" t="str">
        <f t="shared" si="175"/>
        <v/>
      </c>
      <c r="AR1019" s="55" t="str">
        <f t="shared" si="176"/>
        <v/>
      </c>
      <c r="AS1019" s="32">
        <f t="shared" si="177"/>
        <v>0</v>
      </c>
    </row>
    <row r="1020" spans="1:45" ht="64.95" customHeight="1" thickBot="1" x14ac:dyDescent="0.35">
      <c r="A1020" s="59"/>
      <c r="B1020" s="60"/>
      <c r="C1020" s="60"/>
      <c r="D1020" s="61"/>
      <c r="E1020" s="61"/>
      <c r="F1020" s="127" t="s">
        <v>86</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6"/>
      <c r="AD1020" s="96"/>
      <c r="AE1020" s="91" t="str">
        <f t="shared" si="170"/>
        <v/>
      </c>
      <c r="AF1020" s="19" t="str">
        <f t="shared" si="171"/>
        <v/>
      </c>
      <c r="AG1020" s="47" t="str">
        <f t="shared" si="172"/>
        <v/>
      </c>
      <c r="AH1020" s="50" t="str">
        <f t="shared" si="173"/>
        <v/>
      </c>
      <c r="AI1020" s="35" t="str">
        <f t="shared" si="174"/>
        <v/>
      </c>
      <c r="AQ1020" s="55" t="str">
        <f t="shared" si="175"/>
        <v/>
      </c>
      <c r="AR1020" s="55" t="str">
        <f t="shared" si="176"/>
        <v/>
      </c>
      <c r="AS1020" s="32">
        <f t="shared" si="177"/>
        <v>0</v>
      </c>
    </row>
    <row r="1021" spans="1:45" ht="64.95" customHeight="1" thickBot="1" x14ac:dyDescent="0.35">
      <c r="A1021" s="59"/>
      <c r="B1021" s="60"/>
      <c r="C1021" s="60"/>
      <c r="D1021" s="61"/>
      <c r="E1021" s="61"/>
      <c r="F1021" s="127" t="s">
        <v>86</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6"/>
      <c r="AD1021" s="96"/>
      <c r="AE1021" s="91" t="str">
        <f t="shared" si="170"/>
        <v/>
      </c>
      <c r="AF1021" s="19" t="str">
        <f t="shared" si="171"/>
        <v/>
      </c>
      <c r="AG1021" s="47" t="str">
        <f t="shared" si="172"/>
        <v/>
      </c>
      <c r="AH1021" s="50" t="str">
        <f t="shared" si="173"/>
        <v/>
      </c>
      <c r="AI1021" s="35" t="str">
        <f t="shared" si="174"/>
        <v/>
      </c>
      <c r="AQ1021" s="55" t="str">
        <f t="shared" si="175"/>
        <v/>
      </c>
      <c r="AR1021" s="55" t="str">
        <f t="shared" si="176"/>
        <v/>
      </c>
      <c r="AS1021" s="32">
        <f t="shared" si="177"/>
        <v>0</v>
      </c>
    </row>
    <row r="1022" spans="1:45" ht="64.95" customHeight="1" thickBot="1" x14ac:dyDescent="0.35">
      <c r="A1022" s="59"/>
      <c r="B1022" s="60"/>
      <c r="C1022" s="60"/>
      <c r="D1022" s="61"/>
      <c r="E1022" s="61"/>
      <c r="F1022" s="127" t="s">
        <v>86</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6"/>
      <c r="AD1022" s="96"/>
      <c r="AE1022" s="91" t="str">
        <f t="shared" si="170"/>
        <v/>
      </c>
      <c r="AF1022" s="19" t="str">
        <f t="shared" si="171"/>
        <v/>
      </c>
      <c r="AG1022" s="47" t="str">
        <f t="shared" si="172"/>
        <v/>
      </c>
      <c r="AH1022" s="50" t="str">
        <f t="shared" si="173"/>
        <v/>
      </c>
      <c r="AI1022" s="35" t="str">
        <f t="shared" si="174"/>
        <v/>
      </c>
      <c r="AQ1022" s="55" t="str">
        <f t="shared" si="175"/>
        <v/>
      </c>
      <c r="AR1022" s="55" t="str">
        <f t="shared" si="176"/>
        <v/>
      </c>
      <c r="AS1022" s="32">
        <f t="shared" si="177"/>
        <v>0</v>
      </c>
    </row>
    <row r="1023" spans="1:45" ht="64.95" customHeight="1" thickBot="1" x14ac:dyDescent="0.35">
      <c r="A1023" s="59"/>
      <c r="B1023" s="60"/>
      <c r="C1023" s="60"/>
      <c r="D1023" s="61"/>
      <c r="E1023" s="61"/>
      <c r="F1023" s="127" t="s">
        <v>86</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6"/>
      <c r="AD1023" s="96"/>
      <c r="AE1023" s="91" t="str">
        <f t="shared" si="170"/>
        <v/>
      </c>
      <c r="AF1023" s="19" t="str">
        <f t="shared" si="171"/>
        <v/>
      </c>
      <c r="AG1023" s="47" t="str">
        <f t="shared" si="172"/>
        <v/>
      </c>
      <c r="AH1023" s="50" t="str">
        <f t="shared" si="173"/>
        <v/>
      </c>
      <c r="AI1023" s="35" t="str">
        <f t="shared" si="174"/>
        <v/>
      </c>
      <c r="AQ1023" s="55" t="str">
        <f t="shared" si="175"/>
        <v/>
      </c>
      <c r="AR1023" s="55" t="str">
        <f t="shared" si="176"/>
        <v/>
      </c>
      <c r="AS1023" s="32">
        <f t="shared" si="177"/>
        <v>0</v>
      </c>
    </row>
    <row r="1024" spans="1:45" ht="64.95" customHeight="1" thickBot="1" x14ac:dyDescent="0.35">
      <c r="A1024" s="59"/>
      <c r="B1024" s="60"/>
      <c r="C1024" s="60"/>
      <c r="D1024" s="61"/>
      <c r="E1024" s="61"/>
      <c r="F1024" s="127" t="s">
        <v>86</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6"/>
      <c r="AD1024" s="96"/>
      <c r="AE1024" s="91" t="str">
        <f t="shared" si="170"/>
        <v/>
      </c>
      <c r="AF1024" s="19" t="str">
        <f t="shared" si="171"/>
        <v/>
      </c>
      <c r="AG1024" s="47" t="str">
        <f t="shared" si="172"/>
        <v/>
      </c>
      <c r="AH1024" s="50" t="str">
        <f t="shared" si="173"/>
        <v/>
      </c>
      <c r="AI1024" s="35" t="str">
        <f t="shared" si="174"/>
        <v/>
      </c>
      <c r="AQ1024" s="55" t="str">
        <f t="shared" si="175"/>
        <v/>
      </c>
      <c r="AR1024" s="55" t="str">
        <f t="shared" si="176"/>
        <v/>
      </c>
      <c r="AS1024" s="32">
        <f t="shared" si="177"/>
        <v>0</v>
      </c>
    </row>
    <row r="1025" spans="1:45" ht="64.95" customHeight="1" thickBot="1" x14ac:dyDescent="0.35">
      <c r="A1025" s="59"/>
      <c r="B1025" s="60"/>
      <c r="C1025" s="60"/>
      <c r="D1025" s="61"/>
      <c r="E1025" s="61"/>
      <c r="F1025" s="127" t="s">
        <v>86</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6"/>
      <c r="AD1025" s="96"/>
      <c r="AE1025" s="91" t="str">
        <f t="shared" si="170"/>
        <v/>
      </c>
      <c r="AF1025" s="19" t="str">
        <f t="shared" si="171"/>
        <v/>
      </c>
      <c r="AG1025" s="47" t="str">
        <f t="shared" si="172"/>
        <v/>
      </c>
      <c r="AH1025" s="50" t="str">
        <f t="shared" si="173"/>
        <v/>
      </c>
      <c r="AI1025" s="35" t="str">
        <f t="shared" si="174"/>
        <v/>
      </c>
      <c r="AQ1025" s="55" t="str">
        <f t="shared" si="175"/>
        <v/>
      </c>
      <c r="AR1025" s="55" t="str">
        <f t="shared" si="176"/>
        <v/>
      </c>
      <c r="AS1025" s="32">
        <f t="shared" si="177"/>
        <v>0</v>
      </c>
    </row>
    <row r="1026" spans="1:45" ht="64.95" customHeight="1" thickBot="1" x14ac:dyDescent="0.35">
      <c r="A1026" s="59"/>
      <c r="B1026" s="60"/>
      <c r="C1026" s="60"/>
      <c r="D1026" s="61"/>
      <c r="E1026" s="61"/>
      <c r="F1026" s="127" t="s">
        <v>86</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6"/>
      <c r="AD1026" s="96"/>
      <c r="AE1026" s="91" t="str">
        <f t="shared" si="170"/>
        <v/>
      </c>
      <c r="AF1026" s="19" t="str">
        <f t="shared" si="171"/>
        <v/>
      </c>
      <c r="AG1026" s="47" t="str">
        <f t="shared" si="172"/>
        <v/>
      </c>
      <c r="AH1026" s="50" t="str">
        <f t="shared" si="173"/>
        <v/>
      </c>
      <c r="AI1026" s="35" t="str">
        <f t="shared" si="174"/>
        <v/>
      </c>
      <c r="AQ1026" s="55" t="str">
        <f t="shared" si="175"/>
        <v/>
      </c>
      <c r="AR1026" s="55" t="str">
        <f t="shared" si="176"/>
        <v/>
      </c>
      <c r="AS1026" s="32">
        <f t="shared" si="177"/>
        <v>0</v>
      </c>
    </row>
    <row r="1027" spans="1:45" ht="64.95" customHeight="1" thickBot="1" x14ac:dyDescent="0.35">
      <c r="A1027" s="59"/>
      <c r="B1027" s="60"/>
      <c r="C1027" s="60"/>
      <c r="D1027" s="61"/>
      <c r="E1027" s="61"/>
      <c r="F1027" s="127" t="s">
        <v>86</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6"/>
      <c r="AD1027" s="96"/>
      <c r="AE1027" s="91" t="str">
        <f t="shared" si="170"/>
        <v/>
      </c>
      <c r="AF1027" s="19" t="str">
        <f t="shared" si="171"/>
        <v/>
      </c>
      <c r="AG1027" s="47" t="str">
        <f t="shared" si="172"/>
        <v/>
      </c>
      <c r="AH1027" s="50" t="str">
        <f t="shared" si="173"/>
        <v/>
      </c>
      <c r="AI1027" s="35" t="str">
        <f t="shared" si="174"/>
        <v/>
      </c>
      <c r="AQ1027" s="55" t="str">
        <f t="shared" si="175"/>
        <v/>
      </c>
      <c r="AR1027" s="55" t="str">
        <f t="shared" si="176"/>
        <v/>
      </c>
      <c r="AS1027" s="32">
        <f t="shared" si="177"/>
        <v>0</v>
      </c>
    </row>
    <row r="1028" spans="1:45" ht="64.95" customHeight="1" thickBot="1" x14ac:dyDescent="0.35">
      <c r="A1028" s="59"/>
      <c r="B1028" s="60"/>
      <c r="C1028" s="60"/>
      <c r="D1028" s="61"/>
      <c r="E1028" s="61"/>
      <c r="F1028" s="127" t="s">
        <v>86</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6"/>
      <c r="AD1028" s="96"/>
      <c r="AE1028" s="91" t="str">
        <f t="shared" si="170"/>
        <v/>
      </c>
      <c r="AF1028" s="19" t="str">
        <f t="shared" si="171"/>
        <v/>
      </c>
      <c r="AG1028" s="47" t="str">
        <f t="shared" si="172"/>
        <v/>
      </c>
      <c r="AH1028" s="50" t="str">
        <f t="shared" si="173"/>
        <v/>
      </c>
      <c r="AI1028" s="35" t="str">
        <f t="shared" si="174"/>
        <v/>
      </c>
      <c r="AQ1028" s="55" t="str">
        <f t="shared" si="175"/>
        <v/>
      </c>
      <c r="AR1028" s="55" t="str">
        <f t="shared" si="176"/>
        <v/>
      </c>
      <c r="AS1028" s="32">
        <f t="shared" si="177"/>
        <v>0</v>
      </c>
    </row>
    <row r="1029" spans="1:45" ht="64.95" customHeight="1" thickBot="1" x14ac:dyDescent="0.35">
      <c r="A1029" s="59"/>
      <c r="B1029" s="60"/>
      <c r="C1029" s="60"/>
      <c r="D1029" s="61"/>
      <c r="E1029" s="61"/>
      <c r="F1029" s="127" t="s">
        <v>86</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6"/>
      <c r="AD1029" s="96"/>
      <c r="AE1029" s="91" t="str">
        <f t="shared" si="170"/>
        <v/>
      </c>
      <c r="AF1029" s="19" t="str">
        <f t="shared" si="171"/>
        <v/>
      </c>
      <c r="AG1029" s="47" t="str">
        <f t="shared" si="172"/>
        <v/>
      </c>
      <c r="AH1029" s="50" t="str">
        <f t="shared" si="173"/>
        <v/>
      </c>
      <c r="AI1029" s="35" t="str">
        <f t="shared" si="174"/>
        <v/>
      </c>
      <c r="AQ1029" s="55" t="str">
        <f t="shared" si="175"/>
        <v/>
      </c>
      <c r="AR1029" s="55" t="str">
        <f t="shared" si="176"/>
        <v/>
      </c>
      <c r="AS1029" s="32">
        <f t="shared" si="177"/>
        <v>0</v>
      </c>
    </row>
    <row r="1030" spans="1:45" ht="64.95" customHeight="1" thickBot="1" x14ac:dyDescent="0.35">
      <c r="A1030" s="59"/>
      <c r="B1030" s="60"/>
      <c r="C1030" s="60"/>
      <c r="D1030" s="61"/>
      <c r="E1030" s="61"/>
      <c r="F1030" s="127" t="s">
        <v>86</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6"/>
      <c r="AD1030" s="96"/>
      <c r="AE1030" s="91" t="str">
        <f t="shared" si="170"/>
        <v/>
      </c>
      <c r="AF1030" s="19" t="str">
        <f t="shared" si="171"/>
        <v/>
      </c>
      <c r="AG1030" s="47" t="str">
        <f t="shared" si="172"/>
        <v/>
      </c>
      <c r="AH1030" s="50" t="str">
        <f t="shared" si="173"/>
        <v/>
      </c>
      <c r="AI1030" s="35" t="str">
        <f t="shared" si="174"/>
        <v/>
      </c>
      <c r="AQ1030" s="55" t="str">
        <f t="shared" si="175"/>
        <v/>
      </c>
      <c r="AR1030" s="55" t="str">
        <f t="shared" si="176"/>
        <v/>
      </c>
      <c r="AS1030" s="32">
        <f t="shared" si="177"/>
        <v>0</v>
      </c>
    </row>
    <row r="1031" spans="1:45" ht="64.95" customHeight="1" thickBot="1" x14ac:dyDescent="0.35">
      <c r="A1031" s="59"/>
      <c r="B1031" s="60"/>
      <c r="C1031" s="60"/>
      <c r="D1031" s="61"/>
      <c r="E1031" s="61"/>
      <c r="F1031" s="127" t="s">
        <v>86</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6"/>
      <c r="AD1031" s="96"/>
      <c r="AE1031" s="91" t="str">
        <f t="shared" si="170"/>
        <v/>
      </c>
      <c r="AF1031" s="19" t="str">
        <f t="shared" si="171"/>
        <v/>
      </c>
      <c r="AG1031" s="47" t="str">
        <f t="shared" si="172"/>
        <v/>
      </c>
      <c r="AH1031" s="50" t="str">
        <f t="shared" si="173"/>
        <v/>
      </c>
      <c r="AI1031" s="35" t="str">
        <f t="shared" si="174"/>
        <v/>
      </c>
      <c r="AQ1031" s="55" t="str">
        <f t="shared" si="175"/>
        <v/>
      </c>
      <c r="AR1031" s="55" t="str">
        <f t="shared" si="176"/>
        <v/>
      </c>
      <c r="AS1031" s="32">
        <f t="shared" si="177"/>
        <v>0</v>
      </c>
    </row>
    <row r="1032" spans="1:45" ht="64.95" customHeight="1" thickBot="1" x14ac:dyDescent="0.35">
      <c r="A1032" s="59"/>
      <c r="B1032" s="60"/>
      <c r="C1032" s="60"/>
      <c r="D1032" s="61"/>
      <c r="E1032" s="61"/>
      <c r="F1032" s="127" t="s">
        <v>86</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6"/>
      <c r="AD1032" s="96"/>
      <c r="AE1032" s="91" t="str">
        <f t="shared" si="170"/>
        <v/>
      </c>
      <c r="AF1032" s="19" t="str">
        <f t="shared" si="171"/>
        <v/>
      </c>
      <c r="AG1032" s="47" t="str">
        <f t="shared" si="172"/>
        <v/>
      </c>
      <c r="AH1032" s="50" t="str">
        <f t="shared" si="173"/>
        <v/>
      </c>
      <c r="AI1032" s="35" t="str">
        <f t="shared" si="174"/>
        <v/>
      </c>
      <c r="AQ1032" s="55" t="str">
        <f t="shared" si="175"/>
        <v/>
      </c>
      <c r="AR1032" s="55" t="str">
        <f t="shared" si="176"/>
        <v/>
      </c>
      <c r="AS1032" s="32">
        <f t="shared" si="177"/>
        <v>0</v>
      </c>
    </row>
    <row r="1033" spans="1:45" ht="64.95" customHeight="1" thickBot="1" x14ac:dyDescent="0.35">
      <c r="A1033" s="59"/>
      <c r="B1033" s="60"/>
      <c r="C1033" s="60"/>
      <c r="D1033" s="61"/>
      <c r="E1033" s="61"/>
      <c r="F1033" s="127" t="s">
        <v>86</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6"/>
      <c r="AD1033" s="96"/>
      <c r="AE1033" s="91" t="str">
        <f t="shared" si="170"/>
        <v/>
      </c>
      <c r="AF1033" s="19" t="str">
        <f t="shared" si="171"/>
        <v/>
      </c>
      <c r="AG1033" s="47" t="str">
        <f t="shared" si="172"/>
        <v/>
      </c>
      <c r="AH1033" s="50" t="str">
        <f t="shared" si="173"/>
        <v/>
      </c>
      <c r="AI1033" s="35" t="str">
        <f t="shared" si="174"/>
        <v/>
      </c>
      <c r="AQ1033" s="55" t="str">
        <f t="shared" si="175"/>
        <v/>
      </c>
      <c r="AR1033" s="55" t="str">
        <f t="shared" si="176"/>
        <v/>
      </c>
      <c r="AS1033" s="32">
        <f t="shared" si="177"/>
        <v>0</v>
      </c>
    </row>
    <row r="1034" spans="1:45" ht="64.95" customHeight="1" thickBot="1" x14ac:dyDescent="0.35">
      <c r="A1034" s="59"/>
      <c r="B1034" s="60"/>
      <c r="C1034" s="60"/>
      <c r="D1034" s="61"/>
      <c r="E1034" s="61"/>
      <c r="F1034" s="127" t="s">
        <v>86</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6"/>
      <c r="AD1034" s="96"/>
      <c r="AE1034" s="91" t="str">
        <f t="shared" si="170"/>
        <v/>
      </c>
      <c r="AF1034" s="19" t="str">
        <f t="shared" si="171"/>
        <v/>
      </c>
      <c r="AG1034" s="47" t="str">
        <f t="shared" si="172"/>
        <v/>
      </c>
      <c r="AH1034" s="50" t="str">
        <f t="shared" si="173"/>
        <v/>
      </c>
      <c r="AI1034" s="35" t="str">
        <f t="shared" si="174"/>
        <v/>
      </c>
      <c r="AQ1034" s="55" t="str">
        <f t="shared" si="175"/>
        <v/>
      </c>
      <c r="AR1034" s="55" t="str">
        <f t="shared" si="176"/>
        <v/>
      </c>
      <c r="AS1034" s="32">
        <f t="shared" si="177"/>
        <v>0</v>
      </c>
    </row>
    <row r="1035" spans="1:45" ht="64.95" customHeight="1" thickBot="1" x14ac:dyDescent="0.35">
      <c r="A1035" s="59"/>
      <c r="B1035" s="60"/>
      <c r="C1035" s="60"/>
      <c r="D1035" s="61"/>
      <c r="E1035" s="61"/>
      <c r="F1035" s="127" t="s">
        <v>86</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6"/>
      <c r="AD1035" s="96"/>
      <c r="AE1035" s="91" t="str">
        <f t="shared" si="170"/>
        <v/>
      </c>
      <c r="AF1035" s="19" t="str">
        <f t="shared" si="171"/>
        <v/>
      </c>
      <c r="AG1035" s="47" t="str">
        <f t="shared" si="172"/>
        <v/>
      </c>
      <c r="AH1035" s="50" t="str">
        <f t="shared" si="173"/>
        <v/>
      </c>
      <c r="AI1035" s="35" t="str">
        <f t="shared" si="174"/>
        <v/>
      </c>
      <c r="AQ1035" s="55" t="str">
        <f t="shared" si="175"/>
        <v/>
      </c>
      <c r="AR1035" s="55" t="str">
        <f t="shared" si="176"/>
        <v/>
      </c>
      <c r="AS1035" s="32">
        <f t="shared" si="177"/>
        <v>0</v>
      </c>
    </row>
    <row r="1036" spans="1:45" ht="64.95" customHeight="1" thickBot="1" x14ac:dyDescent="0.35">
      <c r="A1036" s="59"/>
      <c r="B1036" s="60"/>
      <c r="C1036" s="60"/>
      <c r="D1036" s="61"/>
      <c r="E1036" s="61"/>
      <c r="F1036" s="127" t="s">
        <v>86</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6"/>
      <c r="AD1036" s="96"/>
      <c r="AE1036" s="91" t="str">
        <f t="shared" si="170"/>
        <v/>
      </c>
      <c r="AF1036" s="19" t="str">
        <f t="shared" si="171"/>
        <v/>
      </c>
      <c r="AG1036" s="47" t="str">
        <f t="shared" si="172"/>
        <v/>
      </c>
      <c r="AH1036" s="50" t="str">
        <f t="shared" si="173"/>
        <v/>
      </c>
      <c r="AI1036" s="35" t="str">
        <f t="shared" si="174"/>
        <v/>
      </c>
      <c r="AQ1036" s="55" t="str">
        <f t="shared" si="175"/>
        <v/>
      </c>
      <c r="AR1036" s="55" t="str">
        <f t="shared" si="176"/>
        <v/>
      </c>
      <c r="AS1036" s="32">
        <f t="shared" si="177"/>
        <v>0</v>
      </c>
    </row>
    <row r="1037" spans="1:45" ht="64.95" customHeight="1" thickBot="1" x14ac:dyDescent="0.35">
      <c r="A1037" s="59"/>
      <c r="B1037" s="60"/>
      <c r="C1037" s="60"/>
      <c r="D1037" s="61"/>
      <c r="E1037" s="61"/>
      <c r="F1037" s="127" t="s">
        <v>86</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6"/>
      <c r="AD1037" s="96"/>
      <c r="AE1037" s="91" t="str">
        <f t="shared" si="170"/>
        <v/>
      </c>
      <c r="AF1037" s="19" t="str">
        <f t="shared" si="171"/>
        <v/>
      </c>
      <c r="AG1037" s="47" t="str">
        <f t="shared" si="172"/>
        <v/>
      </c>
      <c r="AH1037" s="50" t="str">
        <f t="shared" si="173"/>
        <v/>
      </c>
      <c r="AI1037" s="35" t="str">
        <f t="shared" si="174"/>
        <v/>
      </c>
      <c r="AQ1037" s="55" t="str">
        <f t="shared" si="175"/>
        <v/>
      </c>
      <c r="AR1037" s="55" t="str">
        <f t="shared" si="176"/>
        <v/>
      </c>
      <c r="AS1037" s="32">
        <f t="shared" si="177"/>
        <v>0</v>
      </c>
    </row>
    <row r="1038" spans="1:45" ht="64.95" customHeight="1" thickBot="1" x14ac:dyDescent="0.35">
      <c r="A1038" s="59"/>
      <c r="B1038" s="60"/>
      <c r="C1038" s="60"/>
      <c r="D1038" s="61"/>
      <c r="E1038" s="61"/>
      <c r="F1038" s="127" t="s">
        <v>86</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6"/>
      <c r="AD1038" s="96"/>
      <c r="AE1038" s="91" t="str">
        <f t="shared" si="170"/>
        <v/>
      </c>
      <c r="AF1038" s="19" t="str">
        <f t="shared" si="171"/>
        <v/>
      </c>
      <c r="AG1038" s="47" t="str">
        <f t="shared" si="172"/>
        <v/>
      </c>
      <c r="AH1038" s="50" t="str">
        <f t="shared" si="173"/>
        <v/>
      </c>
      <c r="AI1038" s="35" t="str">
        <f t="shared" si="174"/>
        <v/>
      </c>
      <c r="AQ1038" s="55" t="str">
        <f t="shared" si="175"/>
        <v/>
      </c>
      <c r="AR1038" s="55" t="str">
        <f t="shared" si="176"/>
        <v/>
      </c>
      <c r="AS1038" s="32">
        <f t="shared" si="177"/>
        <v>0</v>
      </c>
    </row>
    <row r="1039" spans="1:45" ht="64.95" customHeight="1" thickBot="1" x14ac:dyDescent="0.35">
      <c r="A1039" s="59"/>
      <c r="B1039" s="60"/>
      <c r="C1039" s="60"/>
      <c r="D1039" s="61"/>
      <c r="E1039" s="61"/>
      <c r="F1039" s="127" t="s">
        <v>86</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6"/>
      <c r="AD1039" s="96"/>
      <c r="AE1039" s="91" t="str">
        <f t="shared" si="170"/>
        <v/>
      </c>
      <c r="AF1039" s="19" t="str">
        <f t="shared" si="171"/>
        <v/>
      </c>
      <c r="AG1039" s="47" t="str">
        <f t="shared" si="172"/>
        <v/>
      </c>
      <c r="AH1039" s="50" t="str">
        <f t="shared" si="173"/>
        <v/>
      </c>
      <c r="AI1039" s="35" t="str">
        <f t="shared" si="174"/>
        <v/>
      </c>
      <c r="AQ1039" s="55" t="str">
        <f t="shared" si="175"/>
        <v/>
      </c>
      <c r="AR1039" s="55" t="str">
        <f t="shared" si="176"/>
        <v/>
      </c>
      <c r="AS1039" s="32">
        <f t="shared" si="177"/>
        <v>0</v>
      </c>
    </row>
    <row r="1040" spans="1:45" ht="64.95" customHeight="1" thickBot="1" x14ac:dyDescent="0.35">
      <c r="A1040" s="59"/>
      <c r="B1040" s="60"/>
      <c r="C1040" s="60"/>
      <c r="D1040" s="61"/>
      <c r="E1040" s="61"/>
      <c r="F1040" s="127" t="s">
        <v>86</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6"/>
      <c r="AD1040" s="96"/>
      <c r="AE1040" s="91" t="str">
        <f t="shared" si="170"/>
        <v/>
      </c>
      <c r="AF1040" s="19" t="str">
        <f t="shared" si="171"/>
        <v/>
      </c>
      <c r="AG1040" s="47" t="str">
        <f t="shared" si="172"/>
        <v/>
      </c>
      <c r="AH1040" s="50" t="str">
        <f t="shared" si="173"/>
        <v/>
      </c>
      <c r="AI1040" s="35" t="str">
        <f t="shared" si="174"/>
        <v/>
      </c>
      <c r="AQ1040" s="55" t="str">
        <f t="shared" si="175"/>
        <v/>
      </c>
      <c r="AR1040" s="55" t="str">
        <f t="shared" si="176"/>
        <v/>
      </c>
      <c r="AS1040" s="32">
        <f t="shared" si="177"/>
        <v>0</v>
      </c>
    </row>
    <row r="1041" spans="1:45" ht="64.95" customHeight="1" thickBot="1" x14ac:dyDescent="0.35">
      <c r="A1041" s="59"/>
      <c r="B1041" s="60"/>
      <c r="C1041" s="60"/>
      <c r="D1041" s="61"/>
      <c r="E1041" s="61"/>
      <c r="F1041" s="127" t="s">
        <v>86</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6"/>
      <c r="AD1041" s="96"/>
      <c r="AE1041" s="91" t="str">
        <f t="shared" si="170"/>
        <v/>
      </c>
      <c r="AF1041" s="19" t="str">
        <f t="shared" si="171"/>
        <v/>
      </c>
      <c r="AG1041" s="47" t="str">
        <f t="shared" si="172"/>
        <v/>
      </c>
      <c r="AH1041" s="50" t="str">
        <f t="shared" si="173"/>
        <v/>
      </c>
      <c r="AI1041" s="35" t="str">
        <f t="shared" si="174"/>
        <v/>
      </c>
      <c r="AQ1041" s="55" t="str">
        <f t="shared" si="175"/>
        <v/>
      </c>
      <c r="AR1041" s="55" t="str">
        <f t="shared" si="176"/>
        <v/>
      </c>
      <c r="AS1041" s="32">
        <f t="shared" si="177"/>
        <v>0</v>
      </c>
    </row>
    <row r="1042" spans="1:45" ht="64.95" customHeight="1" thickBot="1" x14ac:dyDescent="0.35">
      <c r="A1042" s="59"/>
      <c r="B1042" s="60"/>
      <c r="C1042" s="60"/>
      <c r="D1042" s="61"/>
      <c r="E1042" s="61"/>
      <c r="F1042" s="127" t="s">
        <v>86</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6"/>
      <c r="AD1042" s="96"/>
      <c r="AE1042" s="91" t="str">
        <f t="shared" si="170"/>
        <v/>
      </c>
      <c r="AF1042" s="19" t="str">
        <f t="shared" si="171"/>
        <v/>
      </c>
      <c r="AG1042" s="47" t="str">
        <f t="shared" si="172"/>
        <v/>
      </c>
      <c r="AH1042" s="50" t="str">
        <f t="shared" si="173"/>
        <v/>
      </c>
      <c r="AI1042" s="35" t="str">
        <f t="shared" si="174"/>
        <v/>
      </c>
      <c r="AQ1042" s="55" t="str">
        <f t="shared" si="175"/>
        <v/>
      </c>
      <c r="AR1042" s="55" t="str">
        <f t="shared" si="176"/>
        <v/>
      </c>
      <c r="AS1042" s="32">
        <f t="shared" si="177"/>
        <v>0</v>
      </c>
    </row>
    <row r="1043" spans="1:45" ht="64.95" customHeight="1" thickBot="1" x14ac:dyDescent="0.35">
      <c r="A1043" s="59"/>
      <c r="B1043" s="60"/>
      <c r="C1043" s="60"/>
      <c r="D1043" s="61"/>
      <c r="E1043" s="61"/>
      <c r="F1043" s="127" t="s">
        <v>86</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6"/>
      <c r="AD1043" s="96"/>
      <c r="AE1043" s="91" t="str">
        <f t="shared" si="170"/>
        <v/>
      </c>
      <c r="AF1043" s="19" t="str">
        <f t="shared" si="171"/>
        <v/>
      </c>
      <c r="AG1043" s="47" t="str">
        <f t="shared" si="172"/>
        <v/>
      </c>
      <c r="AH1043" s="50" t="str">
        <f t="shared" si="173"/>
        <v/>
      </c>
      <c r="AI1043" s="35" t="str">
        <f t="shared" si="174"/>
        <v/>
      </c>
      <c r="AQ1043" s="55" t="str">
        <f t="shared" si="175"/>
        <v/>
      </c>
      <c r="AR1043" s="55" t="str">
        <f t="shared" si="176"/>
        <v/>
      </c>
      <c r="AS1043" s="32">
        <f t="shared" si="177"/>
        <v>0</v>
      </c>
    </row>
    <row r="1044" spans="1:45" ht="64.95" customHeight="1" thickBot="1" x14ac:dyDescent="0.35">
      <c r="A1044" s="59"/>
      <c r="B1044" s="60"/>
      <c r="C1044" s="60"/>
      <c r="D1044" s="61"/>
      <c r="E1044" s="61"/>
      <c r="F1044" s="127" t="s">
        <v>86</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6"/>
      <c r="AD1044" s="96"/>
      <c r="AE1044" s="91" t="str">
        <f t="shared" si="170"/>
        <v/>
      </c>
      <c r="AF1044" s="19" t="str">
        <f t="shared" si="171"/>
        <v/>
      </c>
      <c r="AG1044" s="47" t="str">
        <f t="shared" si="172"/>
        <v/>
      </c>
      <c r="AH1044" s="50" t="str">
        <f t="shared" si="173"/>
        <v/>
      </c>
      <c r="AI1044" s="35" t="str">
        <f t="shared" si="174"/>
        <v/>
      </c>
      <c r="AQ1044" s="55" t="str">
        <f t="shared" si="175"/>
        <v/>
      </c>
      <c r="AR1044" s="55" t="str">
        <f t="shared" si="176"/>
        <v/>
      </c>
      <c r="AS1044" s="32">
        <f t="shared" si="177"/>
        <v>0</v>
      </c>
    </row>
    <row r="1045" spans="1:45" ht="64.95" customHeight="1" thickBot="1" x14ac:dyDescent="0.35">
      <c r="A1045" s="59"/>
      <c r="B1045" s="60"/>
      <c r="C1045" s="60"/>
      <c r="D1045" s="61"/>
      <c r="E1045" s="61"/>
      <c r="F1045" s="127" t="s">
        <v>86</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6"/>
      <c r="AD1045" s="96"/>
      <c r="AE1045" s="91" t="str">
        <f t="shared" si="170"/>
        <v/>
      </c>
      <c r="AF1045" s="19" t="str">
        <f t="shared" si="171"/>
        <v/>
      </c>
      <c r="AG1045" s="47" t="str">
        <f t="shared" si="172"/>
        <v/>
      </c>
      <c r="AH1045" s="50" t="str">
        <f t="shared" si="173"/>
        <v/>
      </c>
      <c r="AI1045" s="35" t="str">
        <f t="shared" si="174"/>
        <v/>
      </c>
      <c r="AQ1045" s="55" t="str">
        <f t="shared" si="175"/>
        <v/>
      </c>
      <c r="AR1045" s="55" t="str">
        <f t="shared" si="176"/>
        <v/>
      </c>
      <c r="AS1045" s="32">
        <f t="shared" si="177"/>
        <v>0</v>
      </c>
    </row>
    <row r="1046" spans="1:45" ht="64.95" customHeight="1" thickBot="1" x14ac:dyDescent="0.35">
      <c r="A1046" s="59"/>
      <c r="B1046" s="60"/>
      <c r="C1046" s="60"/>
      <c r="D1046" s="61"/>
      <c r="E1046" s="61"/>
      <c r="F1046" s="127" t="s">
        <v>86</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6"/>
      <c r="AD1046" s="96"/>
      <c r="AE1046" s="91" t="str">
        <f t="shared" si="170"/>
        <v/>
      </c>
      <c r="AF1046" s="19" t="str">
        <f t="shared" si="171"/>
        <v/>
      </c>
      <c r="AG1046" s="47" t="str">
        <f t="shared" si="172"/>
        <v/>
      </c>
      <c r="AH1046" s="50" t="str">
        <f t="shared" si="173"/>
        <v/>
      </c>
      <c r="AI1046" s="35" t="str">
        <f t="shared" si="174"/>
        <v/>
      </c>
      <c r="AQ1046" s="55" t="str">
        <f t="shared" si="175"/>
        <v/>
      </c>
      <c r="AR1046" s="55" t="str">
        <f t="shared" si="176"/>
        <v/>
      </c>
      <c r="AS1046" s="32">
        <f t="shared" si="177"/>
        <v>0</v>
      </c>
    </row>
    <row r="1047" spans="1:45" ht="64.95" customHeight="1" thickBot="1" x14ac:dyDescent="0.35">
      <c r="A1047" s="59"/>
      <c r="B1047" s="60"/>
      <c r="C1047" s="60"/>
      <c r="D1047" s="61"/>
      <c r="E1047" s="61"/>
      <c r="F1047" s="127" t="s">
        <v>86</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6"/>
      <c r="AD1047" s="96"/>
      <c r="AE1047" s="91" t="str">
        <f t="shared" si="170"/>
        <v/>
      </c>
      <c r="AF1047" s="19" t="str">
        <f t="shared" si="171"/>
        <v/>
      </c>
      <c r="AG1047" s="47" t="str">
        <f t="shared" si="172"/>
        <v/>
      </c>
      <c r="AH1047" s="50" t="str">
        <f t="shared" si="173"/>
        <v/>
      </c>
      <c r="AI1047" s="35" t="str">
        <f t="shared" si="174"/>
        <v/>
      </c>
      <c r="AQ1047" s="55" t="str">
        <f t="shared" si="175"/>
        <v/>
      </c>
      <c r="AR1047" s="55" t="str">
        <f t="shared" si="176"/>
        <v/>
      </c>
      <c r="AS1047" s="32">
        <f t="shared" si="177"/>
        <v>0</v>
      </c>
    </row>
    <row r="1048" spans="1:45" ht="64.95" customHeight="1" thickBot="1" x14ac:dyDescent="0.35">
      <c r="A1048" s="59"/>
      <c r="B1048" s="60"/>
      <c r="C1048" s="60"/>
      <c r="D1048" s="61"/>
      <c r="E1048" s="61"/>
      <c r="F1048" s="127" t="s">
        <v>86</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6"/>
      <c r="AD1048" s="96"/>
      <c r="AE1048" s="91" t="str">
        <f t="shared" si="170"/>
        <v/>
      </c>
      <c r="AF1048" s="19" t="str">
        <f t="shared" si="171"/>
        <v/>
      </c>
      <c r="AG1048" s="47" t="str">
        <f t="shared" si="172"/>
        <v/>
      </c>
      <c r="AH1048" s="50" t="str">
        <f t="shared" si="173"/>
        <v/>
      </c>
      <c r="AI1048" s="35" t="str">
        <f t="shared" si="174"/>
        <v/>
      </c>
      <c r="AQ1048" s="55" t="str">
        <f t="shared" si="175"/>
        <v/>
      </c>
      <c r="AR1048" s="55" t="str">
        <f t="shared" si="176"/>
        <v/>
      </c>
      <c r="AS1048" s="32">
        <f t="shared" si="177"/>
        <v>0</v>
      </c>
    </row>
    <row r="1049" spans="1:45" ht="64.95" customHeight="1" thickBot="1" x14ac:dyDescent="0.35">
      <c r="A1049" s="59"/>
      <c r="B1049" s="60"/>
      <c r="C1049" s="60"/>
      <c r="D1049" s="61"/>
      <c r="E1049" s="61"/>
      <c r="F1049" s="127" t="s">
        <v>86</v>
      </c>
      <c r="G1049" s="60"/>
      <c r="H1049" s="80" t="str">
        <f t="shared" ref="H1049:H1112" si="178">IF(B1049="","",SUMIF(O:O,A1049,AA:AA))</f>
        <v/>
      </c>
      <c r="I1049" s="80" t="str">
        <f t="shared" ref="I1049:I1112" si="179">IF(B1049="","",(SUMIF(O:O,A1049,AB:AB)+(SUMIF(O:O,A1049,AC:AC))))</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6"/>
      <c r="AD1049" s="96"/>
      <c r="AE1049" s="91" t="str">
        <f t="shared" ref="AE1049:AE1112" si="181">IF(Z1049="","",IF(OR(MONTH(Z1049)=1,MONTH(Z1049)=2,MONTH(Z1049)=3),"1er",IF(OR(MONTH(Z1049)=4,MONTH(Z1049)=5,MONTH(Z1049)=6),"2ème",IF(OR(MONTH(Z1049)=7,MONTH(Z1049)=8,MONTH(Z1049)=9),"3ème",IF(OR(MONTH(Z1049)=10,MONTH(Z1049)=11,MONTH(Z1049)=12),"4ème")))))</f>
        <v/>
      </c>
      <c r="AF1049" s="19" t="str">
        <f t="shared" ref="AF1049:AF1112" si="182">IF(Z1049="","",YEAR(Z1049))</f>
        <v/>
      </c>
      <c r="AG1049" s="47" t="str">
        <f t="shared" ref="AG1049:AG1112" si="183">IF(U1049="","",U1049)</f>
        <v/>
      </c>
      <c r="AH1049" s="50" t="str">
        <f t="shared" ref="AH1049:AH1112" si="184">IF(S1049="","",S1049)</f>
        <v/>
      </c>
      <c r="AI1049" s="35" t="str">
        <f t="shared" ref="AI1049:AI1112" si="185">IF(P1049="","",P1049&amp;" ("&amp;O1049&amp;"_"&amp;ROW()&amp;")")</f>
        <v/>
      </c>
      <c r="AQ1049" s="55" t="str">
        <f t="shared" ref="AQ1049:AQ1112" si="186">IF(T1049="","",T1049&amp;"1")</f>
        <v/>
      </c>
      <c r="AR1049" s="55" t="str">
        <f t="shared" ref="AR1049:AR1112" si="187">IF(S1049="","",S1049&amp;"2")</f>
        <v/>
      </c>
      <c r="AS1049" s="32">
        <f t="shared" si="177"/>
        <v>0</v>
      </c>
    </row>
    <row r="1050" spans="1:45" ht="64.95" customHeight="1" thickBot="1" x14ac:dyDescent="0.35">
      <c r="A1050" s="59"/>
      <c r="B1050" s="60"/>
      <c r="C1050" s="60"/>
      <c r="D1050" s="61"/>
      <c r="E1050" s="61"/>
      <c r="F1050" s="127" t="s">
        <v>86</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6"/>
      <c r="AD1050" s="96"/>
      <c r="AE1050" s="91" t="str">
        <f t="shared" si="181"/>
        <v/>
      </c>
      <c r="AF1050" s="19" t="str">
        <f t="shared" si="182"/>
        <v/>
      </c>
      <c r="AG1050" s="47" t="str">
        <f t="shared" si="183"/>
        <v/>
      </c>
      <c r="AH1050" s="50" t="str">
        <f t="shared" si="184"/>
        <v/>
      </c>
      <c r="AI1050" s="35" t="str">
        <f t="shared" si="185"/>
        <v/>
      </c>
      <c r="AQ1050" s="55" t="str">
        <f t="shared" si="186"/>
        <v/>
      </c>
      <c r="AR1050" s="55" t="str">
        <f t="shared" si="187"/>
        <v/>
      </c>
      <c r="AS1050" s="32">
        <f t="shared" ref="AS1050:AS1113" si="188">O1050</f>
        <v>0</v>
      </c>
    </row>
    <row r="1051" spans="1:45" ht="64.95" customHeight="1" thickBot="1" x14ac:dyDescent="0.35">
      <c r="A1051" s="59"/>
      <c r="B1051" s="60"/>
      <c r="C1051" s="60"/>
      <c r="D1051" s="61"/>
      <c r="E1051" s="61"/>
      <c r="F1051" s="127" t="s">
        <v>86</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6"/>
      <c r="AD1051" s="96"/>
      <c r="AE1051" s="91" t="str">
        <f t="shared" si="181"/>
        <v/>
      </c>
      <c r="AF1051" s="19" t="str">
        <f t="shared" si="182"/>
        <v/>
      </c>
      <c r="AG1051" s="47" t="str">
        <f t="shared" si="183"/>
        <v/>
      </c>
      <c r="AH1051" s="50" t="str">
        <f t="shared" si="184"/>
        <v/>
      </c>
      <c r="AI1051" s="35" t="str">
        <f t="shared" si="185"/>
        <v/>
      </c>
      <c r="AQ1051" s="55" t="str">
        <f t="shared" si="186"/>
        <v/>
      </c>
      <c r="AR1051" s="55" t="str">
        <f t="shared" si="187"/>
        <v/>
      </c>
      <c r="AS1051" s="32">
        <f t="shared" si="188"/>
        <v>0</v>
      </c>
    </row>
    <row r="1052" spans="1:45" ht="64.95" customHeight="1" thickBot="1" x14ac:dyDescent="0.35">
      <c r="A1052" s="59"/>
      <c r="B1052" s="60"/>
      <c r="C1052" s="60"/>
      <c r="D1052" s="61"/>
      <c r="E1052" s="61"/>
      <c r="F1052" s="127" t="s">
        <v>86</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6"/>
      <c r="AD1052" s="96"/>
      <c r="AE1052" s="91" t="str">
        <f t="shared" si="181"/>
        <v/>
      </c>
      <c r="AF1052" s="19" t="str">
        <f t="shared" si="182"/>
        <v/>
      </c>
      <c r="AG1052" s="47" t="str">
        <f t="shared" si="183"/>
        <v/>
      </c>
      <c r="AH1052" s="50" t="str">
        <f t="shared" si="184"/>
        <v/>
      </c>
      <c r="AI1052" s="35" t="str">
        <f t="shared" si="185"/>
        <v/>
      </c>
      <c r="AQ1052" s="55" t="str">
        <f t="shared" si="186"/>
        <v/>
      </c>
      <c r="AR1052" s="55" t="str">
        <f t="shared" si="187"/>
        <v/>
      </c>
      <c r="AS1052" s="32">
        <f t="shared" si="188"/>
        <v>0</v>
      </c>
    </row>
    <row r="1053" spans="1:45" ht="64.95" customHeight="1" thickBot="1" x14ac:dyDescent="0.35">
      <c r="A1053" s="59"/>
      <c r="B1053" s="60"/>
      <c r="C1053" s="60"/>
      <c r="D1053" s="61"/>
      <c r="E1053" s="61"/>
      <c r="F1053" s="127" t="s">
        <v>86</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6"/>
      <c r="AD1053" s="96"/>
      <c r="AE1053" s="91" t="str">
        <f t="shared" si="181"/>
        <v/>
      </c>
      <c r="AF1053" s="19" t="str">
        <f t="shared" si="182"/>
        <v/>
      </c>
      <c r="AG1053" s="47" t="str">
        <f t="shared" si="183"/>
        <v/>
      </c>
      <c r="AH1053" s="50" t="str">
        <f t="shared" si="184"/>
        <v/>
      </c>
      <c r="AI1053" s="35" t="str">
        <f t="shared" si="185"/>
        <v/>
      </c>
      <c r="AQ1053" s="55" t="str">
        <f t="shared" si="186"/>
        <v/>
      </c>
      <c r="AR1053" s="55" t="str">
        <f t="shared" si="187"/>
        <v/>
      </c>
      <c r="AS1053" s="32">
        <f t="shared" si="188"/>
        <v>0</v>
      </c>
    </row>
    <row r="1054" spans="1:45" ht="64.95" customHeight="1" thickBot="1" x14ac:dyDescent="0.35">
      <c r="A1054" s="59"/>
      <c r="B1054" s="60"/>
      <c r="C1054" s="60"/>
      <c r="D1054" s="61"/>
      <c r="E1054" s="61"/>
      <c r="F1054" s="127" t="s">
        <v>86</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6"/>
      <c r="AD1054" s="96"/>
      <c r="AE1054" s="91" t="str">
        <f t="shared" si="181"/>
        <v/>
      </c>
      <c r="AF1054" s="19" t="str">
        <f t="shared" si="182"/>
        <v/>
      </c>
      <c r="AG1054" s="47" t="str">
        <f t="shared" si="183"/>
        <v/>
      </c>
      <c r="AH1054" s="50" t="str">
        <f t="shared" si="184"/>
        <v/>
      </c>
      <c r="AI1054" s="35" t="str">
        <f t="shared" si="185"/>
        <v/>
      </c>
      <c r="AQ1054" s="55" t="str">
        <f t="shared" si="186"/>
        <v/>
      </c>
      <c r="AR1054" s="55" t="str">
        <f t="shared" si="187"/>
        <v/>
      </c>
      <c r="AS1054" s="32">
        <f t="shared" si="188"/>
        <v>0</v>
      </c>
    </row>
    <row r="1055" spans="1:45" ht="64.95" customHeight="1" thickBot="1" x14ac:dyDescent="0.35">
      <c r="A1055" s="59"/>
      <c r="B1055" s="60"/>
      <c r="C1055" s="60"/>
      <c r="D1055" s="61"/>
      <c r="E1055" s="61"/>
      <c r="F1055" s="127" t="s">
        <v>86</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6"/>
      <c r="AD1055" s="96"/>
      <c r="AE1055" s="91" t="str">
        <f t="shared" si="181"/>
        <v/>
      </c>
      <c r="AF1055" s="19" t="str">
        <f t="shared" si="182"/>
        <v/>
      </c>
      <c r="AG1055" s="47" t="str">
        <f t="shared" si="183"/>
        <v/>
      </c>
      <c r="AH1055" s="50" t="str">
        <f t="shared" si="184"/>
        <v/>
      </c>
      <c r="AI1055" s="35" t="str">
        <f t="shared" si="185"/>
        <v/>
      </c>
      <c r="AQ1055" s="55" t="str">
        <f t="shared" si="186"/>
        <v/>
      </c>
      <c r="AR1055" s="55" t="str">
        <f t="shared" si="187"/>
        <v/>
      </c>
      <c r="AS1055" s="32">
        <f t="shared" si="188"/>
        <v>0</v>
      </c>
    </row>
    <row r="1056" spans="1:45" ht="64.95" customHeight="1" thickBot="1" x14ac:dyDescent="0.35">
      <c r="A1056" s="59"/>
      <c r="B1056" s="60"/>
      <c r="C1056" s="60"/>
      <c r="D1056" s="61"/>
      <c r="E1056" s="61"/>
      <c r="F1056" s="127" t="s">
        <v>86</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6"/>
      <c r="AD1056" s="96"/>
      <c r="AE1056" s="91" t="str">
        <f t="shared" si="181"/>
        <v/>
      </c>
      <c r="AF1056" s="19" t="str">
        <f t="shared" si="182"/>
        <v/>
      </c>
      <c r="AG1056" s="47" t="str">
        <f t="shared" si="183"/>
        <v/>
      </c>
      <c r="AH1056" s="50" t="str">
        <f t="shared" si="184"/>
        <v/>
      </c>
      <c r="AI1056" s="35" t="str">
        <f t="shared" si="185"/>
        <v/>
      </c>
      <c r="AQ1056" s="55" t="str">
        <f t="shared" si="186"/>
        <v/>
      </c>
      <c r="AR1056" s="55" t="str">
        <f t="shared" si="187"/>
        <v/>
      </c>
      <c r="AS1056" s="32">
        <f t="shared" si="188"/>
        <v>0</v>
      </c>
    </row>
    <row r="1057" spans="1:45" ht="64.95" customHeight="1" thickBot="1" x14ac:dyDescent="0.35">
      <c r="A1057" s="59"/>
      <c r="B1057" s="60"/>
      <c r="C1057" s="60"/>
      <c r="D1057" s="61"/>
      <c r="E1057" s="61"/>
      <c r="F1057" s="127" t="s">
        <v>86</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6"/>
      <c r="AD1057" s="96"/>
      <c r="AE1057" s="91" t="str">
        <f t="shared" si="181"/>
        <v/>
      </c>
      <c r="AF1057" s="19" t="str">
        <f t="shared" si="182"/>
        <v/>
      </c>
      <c r="AG1057" s="47" t="str">
        <f t="shared" si="183"/>
        <v/>
      </c>
      <c r="AH1057" s="50" t="str">
        <f t="shared" si="184"/>
        <v/>
      </c>
      <c r="AI1057" s="35" t="str">
        <f t="shared" si="185"/>
        <v/>
      </c>
      <c r="AQ1057" s="55" t="str">
        <f t="shared" si="186"/>
        <v/>
      </c>
      <c r="AR1057" s="55" t="str">
        <f t="shared" si="187"/>
        <v/>
      </c>
      <c r="AS1057" s="32">
        <f t="shared" si="188"/>
        <v>0</v>
      </c>
    </row>
    <row r="1058" spans="1:45" ht="64.95" customHeight="1" thickBot="1" x14ac:dyDescent="0.35">
      <c r="A1058" s="59"/>
      <c r="B1058" s="60"/>
      <c r="C1058" s="60"/>
      <c r="D1058" s="61"/>
      <c r="E1058" s="61"/>
      <c r="F1058" s="127" t="s">
        <v>86</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6"/>
      <c r="AD1058" s="96"/>
      <c r="AE1058" s="91" t="str">
        <f t="shared" si="181"/>
        <v/>
      </c>
      <c r="AF1058" s="19" t="str">
        <f t="shared" si="182"/>
        <v/>
      </c>
      <c r="AG1058" s="47" t="str">
        <f t="shared" si="183"/>
        <v/>
      </c>
      <c r="AH1058" s="50" t="str">
        <f t="shared" si="184"/>
        <v/>
      </c>
      <c r="AI1058" s="35" t="str">
        <f t="shared" si="185"/>
        <v/>
      </c>
      <c r="AQ1058" s="55" t="str">
        <f t="shared" si="186"/>
        <v/>
      </c>
      <c r="AR1058" s="55" t="str">
        <f t="shared" si="187"/>
        <v/>
      </c>
      <c r="AS1058" s="32">
        <f t="shared" si="188"/>
        <v>0</v>
      </c>
    </row>
    <row r="1059" spans="1:45" ht="64.95" customHeight="1" thickBot="1" x14ac:dyDescent="0.35">
      <c r="A1059" s="59"/>
      <c r="B1059" s="60"/>
      <c r="C1059" s="60"/>
      <c r="D1059" s="61"/>
      <c r="E1059" s="61"/>
      <c r="F1059" s="127" t="s">
        <v>86</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6"/>
      <c r="AD1059" s="96"/>
      <c r="AE1059" s="91" t="str">
        <f t="shared" si="181"/>
        <v/>
      </c>
      <c r="AF1059" s="19" t="str">
        <f t="shared" si="182"/>
        <v/>
      </c>
      <c r="AG1059" s="47" t="str">
        <f t="shared" si="183"/>
        <v/>
      </c>
      <c r="AH1059" s="50" t="str">
        <f t="shared" si="184"/>
        <v/>
      </c>
      <c r="AI1059" s="35" t="str">
        <f t="shared" si="185"/>
        <v/>
      </c>
      <c r="AQ1059" s="55" t="str">
        <f t="shared" si="186"/>
        <v/>
      </c>
      <c r="AR1059" s="55" t="str">
        <f t="shared" si="187"/>
        <v/>
      </c>
      <c r="AS1059" s="32">
        <f t="shared" si="188"/>
        <v>0</v>
      </c>
    </row>
    <row r="1060" spans="1:45" ht="64.95" customHeight="1" thickBot="1" x14ac:dyDescent="0.35">
      <c r="A1060" s="59"/>
      <c r="B1060" s="60"/>
      <c r="C1060" s="60"/>
      <c r="D1060" s="61"/>
      <c r="E1060" s="61"/>
      <c r="F1060" s="127" t="s">
        <v>86</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6"/>
      <c r="AD1060" s="96"/>
      <c r="AE1060" s="91" t="str">
        <f t="shared" si="181"/>
        <v/>
      </c>
      <c r="AF1060" s="19" t="str">
        <f t="shared" si="182"/>
        <v/>
      </c>
      <c r="AG1060" s="47" t="str">
        <f t="shared" si="183"/>
        <v/>
      </c>
      <c r="AH1060" s="50" t="str">
        <f t="shared" si="184"/>
        <v/>
      </c>
      <c r="AI1060" s="35" t="str">
        <f t="shared" si="185"/>
        <v/>
      </c>
      <c r="AQ1060" s="55" t="str">
        <f t="shared" si="186"/>
        <v/>
      </c>
      <c r="AR1060" s="55" t="str">
        <f t="shared" si="187"/>
        <v/>
      </c>
      <c r="AS1060" s="32">
        <f t="shared" si="188"/>
        <v>0</v>
      </c>
    </row>
    <row r="1061" spans="1:45" ht="64.95" customHeight="1" thickBot="1" x14ac:dyDescent="0.35">
      <c r="A1061" s="59"/>
      <c r="B1061" s="60"/>
      <c r="C1061" s="60"/>
      <c r="D1061" s="61"/>
      <c r="E1061" s="61"/>
      <c r="F1061" s="127" t="s">
        <v>86</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6"/>
      <c r="AD1061" s="96"/>
      <c r="AE1061" s="91" t="str">
        <f t="shared" si="181"/>
        <v/>
      </c>
      <c r="AF1061" s="19" t="str">
        <f t="shared" si="182"/>
        <v/>
      </c>
      <c r="AG1061" s="47" t="str">
        <f t="shared" si="183"/>
        <v/>
      </c>
      <c r="AH1061" s="50" t="str">
        <f t="shared" si="184"/>
        <v/>
      </c>
      <c r="AI1061" s="35" t="str">
        <f t="shared" si="185"/>
        <v/>
      </c>
      <c r="AQ1061" s="55" t="str">
        <f t="shared" si="186"/>
        <v/>
      </c>
      <c r="AR1061" s="55" t="str">
        <f t="shared" si="187"/>
        <v/>
      </c>
      <c r="AS1061" s="32">
        <f t="shared" si="188"/>
        <v>0</v>
      </c>
    </row>
    <row r="1062" spans="1:45" ht="64.95" customHeight="1" thickBot="1" x14ac:dyDescent="0.35">
      <c r="A1062" s="59"/>
      <c r="B1062" s="60"/>
      <c r="C1062" s="60"/>
      <c r="D1062" s="61"/>
      <c r="E1062" s="61"/>
      <c r="F1062" s="127" t="s">
        <v>86</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6"/>
      <c r="AD1062" s="96"/>
      <c r="AE1062" s="91" t="str">
        <f t="shared" si="181"/>
        <v/>
      </c>
      <c r="AF1062" s="19" t="str">
        <f t="shared" si="182"/>
        <v/>
      </c>
      <c r="AG1062" s="47" t="str">
        <f t="shared" si="183"/>
        <v/>
      </c>
      <c r="AH1062" s="50" t="str">
        <f t="shared" si="184"/>
        <v/>
      </c>
      <c r="AI1062" s="35" t="str">
        <f t="shared" si="185"/>
        <v/>
      </c>
      <c r="AQ1062" s="55" t="str">
        <f t="shared" si="186"/>
        <v/>
      </c>
      <c r="AR1062" s="55" t="str">
        <f t="shared" si="187"/>
        <v/>
      </c>
      <c r="AS1062" s="32">
        <f t="shared" si="188"/>
        <v>0</v>
      </c>
    </row>
    <row r="1063" spans="1:45" ht="64.95" customHeight="1" thickBot="1" x14ac:dyDescent="0.35">
      <c r="A1063" s="59"/>
      <c r="B1063" s="60"/>
      <c r="C1063" s="60"/>
      <c r="D1063" s="61"/>
      <c r="E1063" s="61"/>
      <c r="F1063" s="127" t="s">
        <v>86</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6"/>
      <c r="AD1063" s="96"/>
      <c r="AE1063" s="91" t="str">
        <f t="shared" si="181"/>
        <v/>
      </c>
      <c r="AF1063" s="19" t="str">
        <f t="shared" si="182"/>
        <v/>
      </c>
      <c r="AG1063" s="47" t="str">
        <f t="shared" si="183"/>
        <v/>
      </c>
      <c r="AH1063" s="50" t="str">
        <f t="shared" si="184"/>
        <v/>
      </c>
      <c r="AI1063" s="35" t="str">
        <f t="shared" si="185"/>
        <v/>
      </c>
      <c r="AQ1063" s="55" t="str">
        <f t="shared" si="186"/>
        <v/>
      </c>
      <c r="AR1063" s="55" t="str">
        <f t="shared" si="187"/>
        <v/>
      </c>
      <c r="AS1063" s="32">
        <f t="shared" si="188"/>
        <v>0</v>
      </c>
    </row>
    <row r="1064" spans="1:45" ht="64.95" customHeight="1" thickBot="1" x14ac:dyDescent="0.35">
      <c r="A1064" s="59"/>
      <c r="B1064" s="60"/>
      <c r="C1064" s="60"/>
      <c r="D1064" s="61"/>
      <c r="E1064" s="61"/>
      <c r="F1064" s="127" t="s">
        <v>86</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6"/>
      <c r="AD1064" s="96"/>
      <c r="AE1064" s="91" t="str">
        <f t="shared" si="181"/>
        <v/>
      </c>
      <c r="AF1064" s="19" t="str">
        <f t="shared" si="182"/>
        <v/>
      </c>
      <c r="AG1064" s="47" t="str">
        <f t="shared" si="183"/>
        <v/>
      </c>
      <c r="AH1064" s="50" t="str">
        <f t="shared" si="184"/>
        <v/>
      </c>
      <c r="AI1064" s="35" t="str">
        <f t="shared" si="185"/>
        <v/>
      </c>
      <c r="AQ1064" s="55" t="str">
        <f t="shared" si="186"/>
        <v/>
      </c>
      <c r="AR1064" s="55" t="str">
        <f t="shared" si="187"/>
        <v/>
      </c>
      <c r="AS1064" s="32">
        <f t="shared" si="188"/>
        <v>0</v>
      </c>
    </row>
    <row r="1065" spans="1:45" ht="64.95" customHeight="1" thickBot="1" x14ac:dyDescent="0.35">
      <c r="A1065" s="59"/>
      <c r="B1065" s="60"/>
      <c r="C1065" s="60"/>
      <c r="D1065" s="61"/>
      <c r="E1065" s="61"/>
      <c r="F1065" s="127" t="s">
        <v>86</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6"/>
      <c r="AD1065" s="96"/>
      <c r="AE1065" s="91" t="str">
        <f t="shared" si="181"/>
        <v/>
      </c>
      <c r="AF1065" s="19" t="str">
        <f t="shared" si="182"/>
        <v/>
      </c>
      <c r="AG1065" s="47" t="str">
        <f t="shared" si="183"/>
        <v/>
      </c>
      <c r="AH1065" s="50" t="str">
        <f t="shared" si="184"/>
        <v/>
      </c>
      <c r="AI1065" s="35" t="str">
        <f t="shared" si="185"/>
        <v/>
      </c>
      <c r="AQ1065" s="55" t="str">
        <f t="shared" si="186"/>
        <v/>
      </c>
      <c r="AR1065" s="55" t="str">
        <f t="shared" si="187"/>
        <v/>
      </c>
      <c r="AS1065" s="32">
        <f t="shared" si="188"/>
        <v>0</v>
      </c>
    </row>
    <row r="1066" spans="1:45" ht="64.95" customHeight="1" thickBot="1" x14ac:dyDescent="0.35">
      <c r="A1066" s="59"/>
      <c r="B1066" s="60"/>
      <c r="C1066" s="60"/>
      <c r="D1066" s="61"/>
      <c r="E1066" s="61"/>
      <c r="F1066" s="127" t="s">
        <v>86</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6"/>
      <c r="AD1066" s="96"/>
      <c r="AE1066" s="91" t="str">
        <f t="shared" si="181"/>
        <v/>
      </c>
      <c r="AF1066" s="19" t="str">
        <f t="shared" si="182"/>
        <v/>
      </c>
      <c r="AG1066" s="47" t="str">
        <f t="shared" si="183"/>
        <v/>
      </c>
      <c r="AH1066" s="50" t="str">
        <f t="shared" si="184"/>
        <v/>
      </c>
      <c r="AI1066" s="35" t="str">
        <f t="shared" si="185"/>
        <v/>
      </c>
      <c r="AQ1066" s="55" t="str">
        <f t="shared" si="186"/>
        <v/>
      </c>
      <c r="AR1066" s="55" t="str">
        <f t="shared" si="187"/>
        <v/>
      </c>
      <c r="AS1066" s="32">
        <f t="shared" si="188"/>
        <v>0</v>
      </c>
    </row>
    <row r="1067" spans="1:45" ht="64.95" customHeight="1" thickBot="1" x14ac:dyDescent="0.35">
      <c r="A1067" s="59"/>
      <c r="B1067" s="60"/>
      <c r="C1067" s="60"/>
      <c r="D1067" s="61"/>
      <c r="E1067" s="61"/>
      <c r="F1067" s="127" t="s">
        <v>86</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6"/>
      <c r="AD1067" s="96"/>
      <c r="AE1067" s="91" t="str">
        <f t="shared" si="181"/>
        <v/>
      </c>
      <c r="AF1067" s="19" t="str">
        <f t="shared" si="182"/>
        <v/>
      </c>
      <c r="AG1067" s="47" t="str">
        <f t="shared" si="183"/>
        <v/>
      </c>
      <c r="AH1067" s="50" t="str">
        <f t="shared" si="184"/>
        <v/>
      </c>
      <c r="AI1067" s="35" t="str">
        <f t="shared" si="185"/>
        <v/>
      </c>
      <c r="AQ1067" s="55" t="str">
        <f t="shared" si="186"/>
        <v/>
      </c>
      <c r="AR1067" s="55" t="str">
        <f t="shared" si="187"/>
        <v/>
      </c>
      <c r="AS1067" s="32">
        <f t="shared" si="188"/>
        <v>0</v>
      </c>
    </row>
    <row r="1068" spans="1:45" ht="64.95" customHeight="1" thickBot="1" x14ac:dyDescent="0.35">
      <c r="A1068" s="59"/>
      <c r="B1068" s="60"/>
      <c r="C1068" s="60"/>
      <c r="D1068" s="61"/>
      <c r="E1068" s="61"/>
      <c r="F1068" s="127" t="s">
        <v>86</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6"/>
      <c r="AD1068" s="96"/>
      <c r="AE1068" s="91" t="str">
        <f t="shared" si="181"/>
        <v/>
      </c>
      <c r="AF1068" s="19" t="str">
        <f t="shared" si="182"/>
        <v/>
      </c>
      <c r="AG1068" s="47" t="str">
        <f t="shared" si="183"/>
        <v/>
      </c>
      <c r="AH1068" s="50" t="str">
        <f t="shared" si="184"/>
        <v/>
      </c>
      <c r="AI1068" s="35" t="str">
        <f t="shared" si="185"/>
        <v/>
      </c>
      <c r="AQ1068" s="55" t="str">
        <f t="shared" si="186"/>
        <v/>
      </c>
      <c r="AR1068" s="55" t="str">
        <f t="shared" si="187"/>
        <v/>
      </c>
      <c r="AS1068" s="32">
        <f t="shared" si="188"/>
        <v>0</v>
      </c>
    </row>
    <row r="1069" spans="1:45" ht="64.95" customHeight="1" thickBot="1" x14ac:dyDescent="0.35">
      <c r="A1069" s="59"/>
      <c r="B1069" s="60"/>
      <c r="C1069" s="60"/>
      <c r="D1069" s="61"/>
      <c r="E1069" s="61"/>
      <c r="F1069" s="127" t="s">
        <v>86</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6"/>
      <c r="AD1069" s="96"/>
      <c r="AE1069" s="91" t="str">
        <f t="shared" si="181"/>
        <v/>
      </c>
      <c r="AF1069" s="19" t="str">
        <f t="shared" si="182"/>
        <v/>
      </c>
      <c r="AG1069" s="47" t="str">
        <f t="shared" si="183"/>
        <v/>
      </c>
      <c r="AH1069" s="50" t="str">
        <f t="shared" si="184"/>
        <v/>
      </c>
      <c r="AI1069" s="35" t="str">
        <f t="shared" si="185"/>
        <v/>
      </c>
      <c r="AQ1069" s="55" t="str">
        <f t="shared" si="186"/>
        <v/>
      </c>
      <c r="AR1069" s="55" t="str">
        <f t="shared" si="187"/>
        <v/>
      </c>
      <c r="AS1069" s="32">
        <f t="shared" si="188"/>
        <v>0</v>
      </c>
    </row>
    <row r="1070" spans="1:45" ht="64.95" customHeight="1" thickBot="1" x14ac:dyDescent="0.35">
      <c r="A1070" s="59"/>
      <c r="B1070" s="60"/>
      <c r="C1070" s="60"/>
      <c r="D1070" s="61"/>
      <c r="E1070" s="61"/>
      <c r="F1070" s="127" t="s">
        <v>86</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6"/>
      <c r="AD1070" s="96"/>
      <c r="AE1070" s="91" t="str">
        <f t="shared" si="181"/>
        <v/>
      </c>
      <c r="AF1070" s="19" t="str">
        <f t="shared" si="182"/>
        <v/>
      </c>
      <c r="AG1070" s="47" t="str">
        <f t="shared" si="183"/>
        <v/>
      </c>
      <c r="AH1070" s="50" t="str">
        <f t="shared" si="184"/>
        <v/>
      </c>
      <c r="AI1070" s="35" t="str">
        <f t="shared" si="185"/>
        <v/>
      </c>
      <c r="AQ1070" s="55" t="str">
        <f t="shared" si="186"/>
        <v/>
      </c>
      <c r="AR1070" s="55" t="str">
        <f t="shared" si="187"/>
        <v/>
      </c>
      <c r="AS1070" s="32">
        <f t="shared" si="188"/>
        <v>0</v>
      </c>
    </row>
    <row r="1071" spans="1:45" ht="64.95" customHeight="1" thickBot="1" x14ac:dyDescent="0.35">
      <c r="A1071" s="59"/>
      <c r="B1071" s="60"/>
      <c r="C1071" s="60"/>
      <c r="D1071" s="61"/>
      <c r="E1071" s="61"/>
      <c r="F1071" s="127" t="s">
        <v>86</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6"/>
      <c r="AD1071" s="96"/>
      <c r="AE1071" s="91" t="str">
        <f t="shared" si="181"/>
        <v/>
      </c>
      <c r="AF1071" s="19" t="str">
        <f t="shared" si="182"/>
        <v/>
      </c>
      <c r="AG1071" s="47" t="str">
        <f t="shared" si="183"/>
        <v/>
      </c>
      <c r="AH1071" s="50" t="str">
        <f t="shared" si="184"/>
        <v/>
      </c>
      <c r="AI1071" s="35" t="str">
        <f t="shared" si="185"/>
        <v/>
      </c>
      <c r="AQ1071" s="55" t="str">
        <f t="shared" si="186"/>
        <v/>
      </c>
      <c r="AR1071" s="55" t="str">
        <f t="shared" si="187"/>
        <v/>
      </c>
      <c r="AS1071" s="32">
        <f t="shared" si="188"/>
        <v>0</v>
      </c>
    </row>
    <row r="1072" spans="1:45" ht="64.95" customHeight="1" thickBot="1" x14ac:dyDescent="0.35">
      <c r="A1072" s="59"/>
      <c r="B1072" s="60"/>
      <c r="C1072" s="60"/>
      <c r="D1072" s="61"/>
      <c r="E1072" s="61"/>
      <c r="F1072" s="127" t="s">
        <v>86</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6"/>
      <c r="AD1072" s="96"/>
      <c r="AE1072" s="91" t="str">
        <f t="shared" si="181"/>
        <v/>
      </c>
      <c r="AF1072" s="19" t="str">
        <f t="shared" si="182"/>
        <v/>
      </c>
      <c r="AG1072" s="47" t="str">
        <f t="shared" si="183"/>
        <v/>
      </c>
      <c r="AH1072" s="50" t="str">
        <f t="shared" si="184"/>
        <v/>
      </c>
      <c r="AI1072" s="35" t="str">
        <f t="shared" si="185"/>
        <v/>
      </c>
      <c r="AQ1072" s="55" t="str">
        <f t="shared" si="186"/>
        <v/>
      </c>
      <c r="AR1072" s="55" t="str">
        <f t="shared" si="187"/>
        <v/>
      </c>
      <c r="AS1072" s="32">
        <f t="shared" si="188"/>
        <v>0</v>
      </c>
    </row>
    <row r="1073" spans="1:45" ht="64.95" customHeight="1" thickBot="1" x14ac:dyDescent="0.35">
      <c r="A1073" s="59"/>
      <c r="B1073" s="60"/>
      <c r="C1073" s="60"/>
      <c r="D1073" s="61"/>
      <c r="E1073" s="61"/>
      <c r="F1073" s="127" t="s">
        <v>86</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6"/>
      <c r="AD1073" s="96"/>
      <c r="AE1073" s="91" t="str">
        <f t="shared" si="181"/>
        <v/>
      </c>
      <c r="AF1073" s="19" t="str">
        <f t="shared" si="182"/>
        <v/>
      </c>
      <c r="AG1073" s="47" t="str">
        <f t="shared" si="183"/>
        <v/>
      </c>
      <c r="AH1073" s="50" t="str">
        <f t="shared" si="184"/>
        <v/>
      </c>
      <c r="AI1073" s="35" t="str">
        <f t="shared" si="185"/>
        <v/>
      </c>
      <c r="AQ1073" s="55" t="str">
        <f t="shared" si="186"/>
        <v/>
      </c>
      <c r="AR1073" s="55" t="str">
        <f t="shared" si="187"/>
        <v/>
      </c>
      <c r="AS1073" s="32">
        <f t="shared" si="188"/>
        <v>0</v>
      </c>
    </row>
    <row r="1074" spans="1:45" ht="64.95" customHeight="1" thickBot="1" x14ac:dyDescent="0.35">
      <c r="A1074" s="59"/>
      <c r="B1074" s="60"/>
      <c r="C1074" s="60"/>
      <c r="D1074" s="61"/>
      <c r="E1074" s="61"/>
      <c r="F1074" s="127" t="s">
        <v>86</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6"/>
      <c r="AD1074" s="96"/>
      <c r="AE1074" s="91" t="str">
        <f t="shared" si="181"/>
        <v/>
      </c>
      <c r="AF1074" s="19" t="str">
        <f t="shared" si="182"/>
        <v/>
      </c>
      <c r="AG1074" s="47" t="str">
        <f t="shared" si="183"/>
        <v/>
      </c>
      <c r="AH1074" s="50" t="str">
        <f t="shared" si="184"/>
        <v/>
      </c>
      <c r="AI1074" s="35" t="str">
        <f t="shared" si="185"/>
        <v/>
      </c>
      <c r="AQ1074" s="55" t="str">
        <f t="shared" si="186"/>
        <v/>
      </c>
      <c r="AR1074" s="55" t="str">
        <f t="shared" si="187"/>
        <v/>
      </c>
      <c r="AS1074" s="32">
        <f t="shared" si="188"/>
        <v>0</v>
      </c>
    </row>
    <row r="1075" spans="1:45" ht="64.95" customHeight="1" thickBot="1" x14ac:dyDescent="0.35">
      <c r="A1075" s="59"/>
      <c r="B1075" s="60"/>
      <c r="C1075" s="60"/>
      <c r="D1075" s="61"/>
      <c r="E1075" s="61"/>
      <c r="F1075" s="127" t="s">
        <v>86</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6"/>
      <c r="AD1075" s="96"/>
      <c r="AE1075" s="91" t="str">
        <f t="shared" si="181"/>
        <v/>
      </c>
      <c r="AF1075" s="19" t="str">
        <f t="shared" si="182"/>
        <v/>
      </c>
      <c r="AG1075" s="47" t="str">
        <f t="shared" si="183"/>
        <v/>
      </c>
      <c r="AH1075" s="50" t="str">
        <f t="shared" si="184"/>
        <v/>
      </c>
      <c r="AI1075" s="35" t="str">
        <f t="shared" si="185"/>
        <v/>
      </c>
      <c r="AQ1075" s="55" t="str">
        <f t="shared" si="186"/>
        <v/>
      </c>
      <c r="AR1075" s="55" t="str">
        <f t="shared" si="187"/>
        <v/>
      </c>
      <c r="AS1075" s="32">
        <f t="shared" si="188"/>
        <v>0</v>
      </c>
    </row>
    <row r="1076" spans="1:45" ht="64.95" customHeight="1" thickBot="1" x14ac:dyDescent="0.35">
      <c r="A1076" s="59"/>
      <c r="B1076" s="60"/>
      <c r="C1076" s="60"/>
      <c r="D1076" s="61"/>
      <c r="E1076" s="61"/>
      <c r="F1076" s="127" t="s">
        <v>86</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6"/>
      <c r="AD1076" s="96"/>
      <c r="AE1076" s="91" t="str">
        <f t="shared" si="181"/>
        <v/>
      </c>
      <c r="AF1076" s="19" t="str">
        <f t="shared" si="182"/>
        <v/>
      </c>
      <c r="AG1076" s="47" t="str">
        <f t="shared" si="183"/>
        <v/>
      </c>
      <c r="AH1076" s="50" t="str">
        <f t="shared" si="184"/>
        <v/>
      </c>
      <c r="AI1076" s="35" t="str">
        <f t="shared" si="185"/>
        <v/>
      </c>
      <c r="AQ1076" s="55" t="str">
        <f t="shared" si="186"/>
        <v/>
      </c>
      <c r="AR1076" s="55" t="str">
        <f t="shared" si="187"/>
        <v/>
      </c>
      <c r="AS1076" s="32">
        <f t="shared" si="188"/>
        <v>0</v>
      </c>
    </row>
    <row r="1077" spans="1:45" ht="64.95" customHeight="1" thickBot="1" x14ac:dyDescent="0.35">
      <c r="A1077" s="59"/>
      <c r="B1077" s="60"/>
      <c r="C1077" s="60"/>
      <c r="D1077" s="61"/>
      <c r="E1077" s="61"/>
      <c r="F1077" s="127" t="s">
        <v>86</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6"/>
      <c r="AD1077" s="96"/>
      <c r="AE1077" s="91" t="str">
        <f t="shared" si="181"/>
        <v/>
      </c>
      <c r="AF1077" s="19" t="str">
        <f t="shared" si="182"/>
        <v/>
      </c>
      <c r="AG1077" s="47" t="str">
        <f t="shared" si="183"/>
        <v/>
      </c>
      <c r="AH1077" s="50" t="str">
        <f t="shared" si="184"/>
        <v/>
      </c>
      <c r="AI1077" s="35" t="str">
        <f t="shared" si="185"/>
        <v/>
      </c>
      <c r="AQ1077" s="55" t="str">
        <f t="shared" si="186"/>
        <v/>
      </c>
      <c r="AR1077" s="55" t="str">
        <f t="shared" si="187"/>
        <v/>
      </c>
      <c r="AS1077" s="32">
        <f t="shared" si="188"/>
        <v>0</v>
      </c>
    </row>
    <row r="1078" spans="1:45" ht="64.95" customHeight="1" thickBot="1" x14ac:dyDescent="0.35">
      <c r="A1078" s="59"/>
      <c r="B1078" s="60"/>
      <c r="C1078" s="60"/>
      <c r="D1078" s="61"/>
      <c r="E1078" s="61"/>
      <c r="F1078" s="127" t="s">
        <v>86</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6"/>
      <c r="AD1078" s="96"/>
      <c r="AE1078" s="91" t="str">
        <f t="shared" si="181"/>
        <v/>
      </c>
      <c r="AF1078" s="19" t="str">
        <f t="shared" si="182"/>
        <v/>
      </c>
      <c r="AG1078" s="47" t="str">
        <f t="shared" si="183"/>
        <v/>
      </c>
      <c r="AH1078" s="50" t="str">
        <f t="shared" si="184"/>
        <v/>
      </c>
      <c r="AI1078" s="35" t="str">
        <f t="shared" si="185"/>
        <v/>
      </c>
      <c r="AQ1078" s="55" t="str">
        <f t="shared" si="186"/>
        <v/>
      </c>
      <c r="AR1078" s="55" t="str">
        <f t="shared" si="187"/>
        <v/>
      </c>
      <c r="AS1078" s="32">
        <f t="shared" si="188"/>
        <v>0</v>
      </c>
    </row>
    <row r="1079" spans="1:45" ht="64.95" customHeight="1" thickBot="1" x14ac:dyDescent="0.35">
      <c r="A1079" s="59"/>
      <c r="B1079" s="60"/>
      <c r="C1079" s="60"/>
      <c r="D1079" s="61"/>
      <c r="E1079" s="61"/>
      <c r="F1079" s="127" t="s">
        <v>86</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6"/>
      <c r="AD1079" s="96"/>
      <c r="AE1079" s="91" t="str">
        <f t="shared" si="181"/>
        <v/>
      </c>
      <c r="AF1079" s="19" t="str">
        <f t="shared" si="182"/>
        <v/>
      </c>
      <c r="AG1079" s="47" t="str">
        <f t="shared" si="183"/>
        <v/>
      </c>
      <c r="AH1079" s="50" t="str">
        <f t="shared" si="184"/>
        <v/>
      </c>
      <c r="AI1079" s="35" t="str">
        <f t="shared" si="185"/>
        <v/>
      </c>
      <c r="AQ1079" s="55" t="str">
        <f t="shared" si="186"/>
        <v/>
      </c>
      <c r="AR1079" s="55" t="str">
        <f t="shared" si="187"/>
        <v/>
      </c>
      <c r="AS1079" s="32">
        <f t="shared" si="188"/>
        <v>0</v>
      </c>
    </row>
    <row r="1080" spans="1:45" ht="64.95" customHeight="1" thickBot="1" x14ac:dyDescent="0.35">
      <c r="A1080" s="59"/>
      <c r="B1080" s="60"/>
      <c r="C1080" s="60"/>
      <c r="D1080" s="61"/>
      <c r="E1080" s="61"/>
      <c r="F1080" s="127" t="s">
        <v>86</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6"/>
      <c r="AD1080" s="96"/>
      <c r="AE1080" s="91" t="str">
        <f t="shared" si="181"/>
        <v/>
      </c>
      <c r="AF1080" s="19" t="str">
        <f t="shared" si="182"/>
        <v/>
      </c>
      <c r="AG1080" s="47" t="str">
        <f t="shared" si="183"/>
        <v/>
      </c>
      <c r="AH1080" s="50" t="str">
        <f t="shared" si="184"/>
        <v/>
      </c>
      <c r="AI1080" s="35" t="str">
        <f t="shared" si="185"/>
        <v/>
      </c>
      <c r="AQ1080" s="55" t="str">
        <f t="shared" si="186"/>
        <v/>
      </c>
      <c r="AR1080" s="55" t="str">
        <f t="shared" si="187"/>
        <v/>
      </c>
      <c r="AS1080" s="32">
        <f t="shared" si="188"/>
        <v>0</v>
      </c>
    </row>
    <row r="1081" spans="1:45" ht="64.95" customHeight="1" thickBot="1" x14ac:dyDescent="0.35">
      <c r="A1081" s="59"/>
      <c r="B1081" s="60"/>
      <c r="C1081" s="60"/>
      <c r="D1081" s="61"/>
      <c r="E1081" s="61"/>
      <c r="F1081" s="127" t="s">
        <v>86</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6"/>
      <c r="AD1081" s="96"/>
      <c r="AE1081" s="91" t="str">
        <f t="shared" si="181"/>
        <v/>
      </c>
      <c r="AF1081" s="19" t="str">
        <f t="shared" si="182"/>
        <v/>
      </c>
      <c r="AG1081" s="47" t="str">
        <f t="shared" si="183"/>
        <v/>
      </c>
      <c r="AH1081" s="50" t="str">
        <f t="shared" si="184"/>
        <v/>
      </c>
      <c r="AI1081" s="35" t="str">
        <f t="shared" si="185"/>
        <v/>
      </c>
      <c r="AQ1081" s="55" t="str">
        <f t="shared" si="186"/>
        <v/>
      </c>
      <c r="AR1081" s="55" t="str">
        <f t="shared" si="187"/>
        <v/>
      </c>
      <c r="AS1081" s="32">
        <f t="shared" si="188"/>
        <v>0</v>
      </c>
    </row>
    <row r="1082" spans="1:45" ht="64.95" customHeight="1" thickBot="1" x14ac:dyDescent="0.35">
      <c r="A1082" s="59"/>
      <c r="B1082" s="60"/>
      <c r="C1082" s="60"/>
      <c r="D1082" s="61"/>
      <c r="E1082" s="61"/>
      <c r="F1082" s="127" t="s">
        <v>86</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6"/>
      <c r="AD1082" s="96"/>
      <c r="AE1082" s="91" t="str">
        <f t="shared" si="181"/>
        <v/>
      </c>
      <c r="AF1082" s="19" t="str">
        <f t="shared" si="182"/>
        <v/>
      </c>
      <c r="AG1082" s="47" t="str">
        <f t="shared" si="183"/>
        <v/>
      </c>
      <c r="AH1082" s="50" t="str">
        <f t="shared" si="184"/>
        <v/>
      </c>
      <c r="AI1082" s="35" t="str">
        <f t="shared" si="185"/>
        <v/>
      </c>
      <c r="AQ1082" s="55" t="str">
        <f t="shared" si="186"/>
        <v/>
      </c>
      <c r="AR1082" s="55" t="str">
        <f t="shared" si="187"/>
        <v/>
      </c>
      <c r="AS1082" s="32">
        <f t="shared" si="188"/>
        <v>0</v>
      </c>
    </row>
    <row r="1083" spans="1:45" ht="64.95" customHeight="1" thickBot="1" x14ac:dyDescent="0.35">
      <c r="A1083" s="59"/>
      <c r="B1083" s="60"/>
      <c r="C1083" s="60"/>
      <c r="D1083" s="61"/>
      <c r="E1083" s="61"/>
      <c r="F1083" s="127" t="s">
        <v>86</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6"/>
      <c r="AD1083" s="96"/>
      <c r="AE1083" s="91" t="str">
        <f t="shared" si="181"/>
        <v/>
      </c>
      <c r="AF1083" s="19" t="str">
        <f t="shared" si="182"/>
        <v/>
      </c>
      <c r="AG1083" s="47" t="str">
        <f t="shared" si="183"/>
        <v/>
      </c>
      <c r="AH1083" s="50" t="str">
        <f t="shared" si="184"/>
        <v/>
      </c>
      <c r="AI1083" s="35" t="str">
        <f t="shared" si="185"/>
        <v/>
      </c>
      <c r="AQ1083" s="55" t="str">
        <f t="shared" si="186"/>
        <v/>
      </c>
      <c r="AR1083" s="55" t="str">
        <f t="shared" si="187"/>
        <v/>
      </c>
      <c r="AS1083" s="32">
        <f t="shared" si="188"/>
        <v>0</v>
      </c>
    </row>
    <row r="1084" spans="1:45" ht="64.95" customHeight="1" thickBot="1" x14ac:dyDescent="0.35">
      <c r="A1084" s="59"/>
      <c r="B1084" s="60"/>
      <c r="C1084" s="60"/>
      <c r="D1084" s="61"/>
      <c r="E1084" s="61"/>
      <c r="F1084" s="127" t="s">
        <v>86</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6"/>
      <c r="AD1084" s="96"/>
      <c r="AE1084" s="91" t="str">
        <f t="shared" si="181"/>
        <v/>
      </c>
      <c r="AF1084" s="19" t="str">
        <f t="shared" si="182"/>
        <v/>
      </c>
      <c r="AG1084" s="47" t="str">
        <f t="shared" si="183"/>
        <v/>
      </c>
      <c r="AH1084" s="50" t="str">
        <f t="shared" si="184"/>
        <v/>
      </c>
      <c r="AI1084" s="35" t="str">
        <f t="shared" si="185"/>
        <v/>
      </c>
      <c r="AQ1084" s="55" t="str">
        <f t="shared" si="186"/>
        <v/>
      </c>
      <c r="AR1084" s="55" t="str">
        <f t="shared" si="187"/>
        <v/>
      </c>
      <c r="AS1084" s="32">
        <f t="shared" si="188"/>
        <v>0</v>
      </c>
    </row>
    <row r="1085" spans="1:45" ht="64.95" customHeight="1" thickBot="1" x14ac:dyDescent="0.35">
      <c r="A1085" s="59"/>
      <c r="B1085" s="60"/>
      <c r="C1085" s="60"/>
      <c r="D1085" s="61"/>
      <c r="E1085" s="61"/>
      <c r="F1085" s="127" t="s">
        <v>86</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6"/>
      <c r="AD1085" s="96"/>
      <c r="AE1085" s="91" t="str">
        <f t="shared" si="181"/>
        <v/>
      </c>
      <c r="AF1085" s="19" t="str">
        <f t="shared" si="182"/>
        <v/>
      </c>
      <c r="AG1085" s="47" t="str">
        <f t="shared" si="183"/>
        <v/>
      </c>
      <c r="AH1085" s="50" t="str">
        <f t="shared" si="184"/>
        <v/>
      </c>
      <c r="AI1085" s="35" t="str">
        <f t="shared" si="185"/>
        <v/>
      </c>
      <c r="AQ1085" s="55" t="str">
        <f t="shared" si="186"/>
        <v/>
      </c>
      <c r="AR1085" s="55" t="str">
        <f t="shared" si="187"/>
        <v/>
      </c>
      <c r="AS1085" s="32">
        <f t="shared" si="188"/>
        <v>0</v>
      </c>
    </row>
    <row r="1086" spans="1:45" ht="64.95" customHeight="1" thickBot="1" x14ac:dyDescent="0.35">
      <c r="A1086" s="59"/>
      <c r="B1086" s="60"/>
      <c r="C1086" s="60"/>
      <c r="D1086" s="61"/>
      <c r="E1086" s="61"/>
      <c r="F1086" s="127" t="s">
        <v>86</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6"/>
      <c r="AD1086" s="96"/>
      <c r="AE1086" s="91" t="str">
        <f t="shared" si="181"/>
        <v/>
      </c>
      <c r="AF1086" s="19" t="str">
        <f t="shared" si="182"/>
        <v/>
      </c>
      <c r="AG1086" s="47" t="str">
        <f t="shared" si="183"/>
        <v/>
      </c>
      <c r="AH1086" s="50" t="str">
        <f t="shared" si="184"/>
        <v/>
      </c>
      <c r="AI1086" s="35" t="str">
        <f t="shared" si="185"/>
        <v/>
      </c>
      <c r="AQ1086" s="55" t="str">
        <f t="shared" si="186"/>
        <v/>
      </c>
      <c r="AR1086" s="55" t="str">
        <f t="shared" si="187"/>
        <v/>
      </c>
      <c r="AS1086" s="32">
        <f t="shared" si="188"/>
        <v>0</v>
      </c>
    </row>
    <row r="1087" spans="1:45" ht="64.95" customHeight="1" thickBot="1" x14ac:dyDescent="0.35">
      <c r="A1087" s="59"/>
      <c r="B1087" s="60"/>
      <c r="C1087" s="60"/>
      <c r="D1087" s="61"/>
      <c r="E1087" s="61"/>
      <c r="F1087" s="127" t="s">
        <v>86</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6"/>
      <c r="AD1087" s="96"/>
      <c r="AE1087" s="91" t="str">
        <f t="shared" si="181"/>
        <v/>
      </c>
      <c r="AF1087" s="19" t="str">
        <f t="shared" si="182"/>
        <v/>
      </c>
      <c r="AG1087" s="47" t="str">
        <f t="shared" si="183"/>
        <v/>
      </c>
      <c r="AH1087" s="50" t="str">
        <f t="shared" si="184"/>
        <v/>
      </c>
      <c r="AI1087" s="35" t="str">
        <f t="shared" si="185"/>
        <v/>
      </c>
      <c r="AQ1087" s="55" t="str">
        <f t="shared" si="186"/>
        <v/>
      </c>
      <c r="AR1087" s="55" t="str">
        <f t="shared" si="187"/>
        <v/>
      </c>
      <c r="AS1087" s="32">
        <f t="shared" si="188"/>
        <v>0</v>
      </c>
    </row>
    <row r="1088" spans="1:45" ht="64.95" customHeight="1" thickBot="1" x14ac:dyDescent="0.35">
      <c r="A1088" s="59"/>
      <c r="B1088" s="60"/>
      <c r="C1088" s="60"/>
      <c r="D1088" s="61"/>
      <c r="E1088" s="61"/>
      <c r="F1088" s="127" t="s">
        <v>86</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6"/>
      <c r="AD1088" s="96"/>
      <c r="AE1088" s="91" t="str">
        <f t="shared" si="181"/>
        <v/>
      </c>
      <c r="AF1088" s="19" t="str">
        <f t="shared" si="182"/>
        <v/>
      </c>
      <c r="AG1088" s="47" t="str">
        <f t="shared" si="183"/>
        <v/>
      </c>
      <c r="AH1088" s="50" t="str">
        <f t="shared" si="184"/>
        <v/>
      </c>
      <c r="AI1088" s="35" t="str">
        <f t="shared" si="185"/>
        <v/>
      </c>
      <c r="AQ1088" s="55" t="str">
        <f t="shared" si="186"/>
        <v/>
      </c>
      <c r="AR1088" s="55" t="str">
        <f t="shared" si="187"/>
        <v/>
      </c>
      <c r="AS1088" s="32">
        <f t="shared" si="188"/>
        <v>0</v>
      </c>
    </row>
    <row r="1089" spans="1:45" ht="64.95" customHeight="1" thickBot="1" x14ac:dyDescent="0.35">
      <c r="A1089" s="59"/>
      <c r="B1089" s="60"/>
      <c r="C1089" s="60"/>
      <c r="D1089" s="61"/>
      <c r="E1089" s="61"/>
      <c r="F1089" s="127" t="s">
        <v>86</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6"/>
      <c r="AD1089" s="96"/>
      <c r="AE1089" s="91" t="str">
        <f t="shared" si="181"/>
        <v/>
      </c>
      <c r="AF1089" s="19" t="str">
        <f t="shared" si="182"/>
        <v/>
      </c>
      <c r="AG1089" s="47" t="str">
        <f t="shared" si="183"/>
        <v/>
      </c>
      <c r="AH1089" s="50" t="str">
        <f t="shared" si="184"/>
        <v/>
      </c>
      <c r="AI1089" s="35" t="str">
        <f t="shared" si="185"/>
        <v/>
      </c>
      <c r="AQ1089" s="55" t="str">
        <f t="shared" si="186"/>
        <v/>
      </c>
      <c r="AR1089" s="55" t="str">
        <f t="shared" si="187"/>
        <v/>
      </c>
      <c r="AS1089" s="32">
        <f t="shared" si="188"/>
        <v>0</v>
      </c>
    </row>
    <row r="1090" spans="1:45" ht="64.95" customHeight="1" thickBot="1" x14ac:dyDescent="0.35">
      <c r="A1090" s="59"/>
      <c r="B1090" s="60"/>
      <c r="C1090" s="60"/>
      <c r="D1090" s="61"/>
      <c r="E1090" s="61"/>
      <c r="F1090" s="127" t="s">
        <v>86</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6"/>
      <c r="AD1090" s="96"/>
      <c r="AE1090" s="91" t="str">
        <f t="shared" si="181"/>
        <v/>
      </c>
      <c r="AF1090" s="19" t="str">
        <f t="shared" si="182"/>
        <v/>
      </c>
      <c r="AG1090" s="47" t="str">
        <f t="shared" si="183"/>
        <v/>
      </c>
      <c r="AH1090" s="50" t="str">
        <f t="shared" si="184"/>
        <v/>
      </c>
      <c r="AI1090" s="35" t="str">
        <f t="shared" si="185"/>
        <v/>
      </c>
      <c r="AQ1090" s="55" t="str">
        <f t="shared" si="186"/>
        <v/>
      </c>
      <c r="AR1090" s="55" t="str">
        <f t="shared" si="187"/>
        <v/>
      </c>
      <c r="AS1090" s="32">
        <f t="shared" si="188"/>
        <v>0</v>
      </c>
    </row>
    <row r="1091" spans="1:45" ht="64.95" customHeight="1" thickBot="1" x14ac:dyDescent="0.35">
      <c r="A1091" s="59"/>
      <c r="B1091" s="60"/>
      <c r="C1091" s="60"/>
      <c r="D1091" s="61"/>
      <c r="E1091" s="61"/>
      <c r="F1091" s="127" t="s">
        <v>86</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6"/>
      <c r="AD1091" s="96"/>
      <c r="AE1091" s="91" t="str">
        <f t="shared" si="181"/>
        <v/>
      </c>
      <c r="AF1091" s="19" t="str">
        <f t="shared" si="182"/>
        <v/>
      </c>
      <c r="AG1091" s="47" t="str">
        <f t="shared" si="183"/>
        <v/>
      </c>
      <c r="AH1091" s="50" t="str">
        <f t="shared" si="184"/>
        <v/>
      </c>
      <c r="AI1091" s="35" t="str">
        <f t="shared" si="185"/>
        <v/>
      </c>
      <c r="AQ1091" s="55" t="str">
        <f t="shared" si="186"/>
        <v/>
      </c>
      <c r="AR1091" s="55" t="str">
        <f t="shared" si="187"/>
        <v/>
      </c>
      <c r="AS1091" s="32">
        <f t="shared" si="188"/>
        <v>0</v>
      </c>
    </row>
    <row r="1092" spans="1:45" ht="64.95" customHeight="1" thickBot="1" x14ac:dyDescent="0.35">
      <c r="A1092" s="59"/>
      <c r="B1092" s="60"/>
      <c r="C1092" s="60"/>
      <c r="D1092" s="61"/>
      <c r="E1092" s="61"/>
      <c r="F1092" s="127" t="s">
        <v>86</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6"/>
      <c r="AD1092" s="96"/>
      <c r="AE1092" s="91" t="str">
        <f t="shared" si="181"/>
        <v/>
      </c>
      <c r="AF1092" s="19" t="str">
        <f t="shared" si="182"/>
        <v/>
      </c>
      <c r="AG1092" s="47" t="str">
        <f t="shared" si="183"/>
        <v/>
      </c>
      <c r="AH1092" s="50" t="str">
        <f t="shared" si="184"/>
        <v/>
      </c>
      <c r="AI1092" s="35" t="str">
        <f t="shared" si="185"/>
        <v/>
      </c>
      <c r="AQ1092" s="55" t="str">
        <f t="shared" si="186"/>
        <v/>
      </c>
      <c r="AR1092" s="55" t="str">
        <f t="shared" si="187"/>
        <v/>
      </c>
      <c r="AS1092" s="32">
        <f t="shared" si="188"/>
        <v>0</v>
      </c>
    </row>
    <row r="1093" spans="1:45" ht="64.95" customHeight="1" thickBot="1" x14ac:dyDescent="0.35">
      <c r="A1093" s="59"/>
      <c r="B1093" s="60"/>
      <c r="C1093" s="60"/>
      <c r="D1093" s="61"/>
      <c r="E1093" s="61"/>
      <c r="F1093" s="127" t="s">
        <v>86</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6"/>
      <c r="AD1093" s="96"/>
      <c r="AE1093" s="91" t="str">
        <f t="shared" si="181"/>
        <v/>
      </c>
      <c r="AF1093" s="19" t="str">
        <f t="shared" si="182"/>
        <v/>
      </c>
      <c r="AG1093" s="47" t="str">
        <f t="shared" si="183"/>
        <v/>
      </c>
      <c r="AH1093" s="50" t="str">
        <f t="shared" si="184"/>
        <v/>
      </c>
      <c r="AI1093" s="35" t="str">
        <f t="shared" si="185"/>
        <v/>
      </c>
      <c r="AQ1093" s="55" t="str">
        <f t="shared" si="186"/>
        <v/>
      </c>
      <c r="AR1093" s="55" t="str">
        <f t="shared" si="187"/>
        <v/>
      </c>
      <c r="AS1093" s="32">
        <f t="shared" si="188"/>
        <v>0</v>
      </c>
    </row>
    <row r="1094" spans="1:45" ht="64.95" customHeight="1" thickBot="1" x14ac:dyDescent="0.35">
      <c r="A1094" s="59"/>
      <c r="B1094" s="60"/>
      <c r="C1094" s="60"/>
      <c r="D1094" s="61"/>
      <c r="E1094" s="61"/>
      <c r="F1094" s="127" t="s">
        <v>86</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6"/>
      <c r="AD1094" s="96"/>
      <c r="AE1094" s="91" t="str">
        <f t="shared" si="181"/>
        <v/>
      </c>
      <c r="AF1094" s="19" t="str">
        <f t="shared" si="182"/>
        <v/>
      </c>
      <c r="AG1094" s="47" t="str">
        <f t="shared" si="183"/>
        <v/>
      </c>
      <c r="AH1094" s="50" t="str">
        <f t="shared" si="184"/>
        <v/>
      </c>
      <c r="AI1094" s="35" t="str">
        <f t="shared" si="185"/>
        <v/>
      </c>
      <c r="AQ1094" s="55" t="str">
        <f t="shared" si="186"/>
        <v/>
      </c>
      <c r="AR1094" s="55" t="str">
        <f t="shared" si="187"/>
        <v/>
      </c>
      <c r="AS1094" s="32">
        <f t="shared" si="188"/>
        <v>0</v>
      </c>
    </row>
    <row r="1095" spans="1:45" ht="64.95" customHeight="1" thickBot="1" x14ac:dyDescent="0.35">
      <c r="A1095" s="59"/>
      <c r="B1095" s="60"/>
      <c r="C1095" s="60"/>
      <c r="D1095" s="61"/>
      <c r="E1095" s="61"/>
      <c r="F1095" s="127" t="s">
        <v>86</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6"/>
      <c r="AD1095" s="96"/>
      <c r="AE1095" s="91" t="str">
        <f t="shared" si="181"/>
        <v/>
      </c>
      <c r="AF1095" s="19" t="str">
        <f t="shared" si="182"/>
        <v/>
      </c>
      <c r="AG1095" s="47" t="str">
        <f t="shared" si="183"/>
        <v/>
      </c>
      <c r="AH1095" s="50" t="str">
        <f t="shared" si="184"/>
        <v/>
      </c>
      <c r="AI1095" s="35" t="str">
        <f t="shared" si="185"/>
        <v/>
      </c>
      <c r="AQ1095" s="55" t="str">
        <f t="shared" si="186"/>
        <v/>
      </c>
      <c r="AR1095" s="55" t="str">
        <f t="shared" si="187"/>
        <v/>
      </c>
      <c r="AS1095" s="32">
        <f t="shared" si="188"/>
        <v>0</v>
      </c>
    </row>
    <row r="1096" spans="1:45" ht="64.95" customHeight="1" thickBot="1" x14ac:dyDescent="0.35">
      <c r="A1096" s="59"/>
      <c r="B1096" s="60"/>
      <c r="C1096" s="60"/>
      <c r="D1096" s="61"/>
      <c r="E1096" s="61"/>
      <c r="F1096" s="127" t="s">
        <v>86</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6"/>
      <c r="AD1096" s="96"/>
      <c r="AE1096" s="91" t="str">
        <f t="shared" si="181"/>
        <v/>
      </c>
      <c r="AF1096" s="19" t="str">
        <f t="shared" si="182"/>
        <v/>
      </c>
      <c r="AG1096" s="47" t="str">
        <f t="shared" si="183"/>
        <v/>
      </c>
      <c r="AH1096" s="50" t="str">
        <f t="shared" si="184"/>
        <v/>
      </c>
      <c r="AI1096" s="35" t="str">
        <f t="shared" si="185"/>
        <v/>
      </c>
      <c r="AQ1096" s="55" t="str">
        <f t="shared" si="186"/>
        <v/>
      </c>
      <c r="AR1096" s="55" t="str">
        <f t="shared" si="187"/>
        <v/>
      </c>
      <c r="AS1096" s="32">
        <f t="shared" si="188"/>
        <v>0</v>
      </c>
    </row>
    <row r="1097" spans="1:45" ht="64.95" customHeight="1" thickBot="1" x14ac:dyDescent="0.35">
      <c r="A1097" s="59"/>
      <c r="B1097" s="60"/>
      <c r="C1097" s="60"/>
      <c r="D1097" s="61"/>
      <c r="E1097" s="61"/>
      <c r="F1097" s="127" t="s">
        <v>86</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6"/>
      <c r="AD1097" s="96"/>
      <c r="AE1097" s="91" t="str">
        <f t="shared" si="181"/>
        <v/>
      </c>
      <c r="AF1097" s="19" t="str">
        <f t="shared" si="182"/>
        <v/>
      </c>
      <c r="AG1097" s="47" t="str">
        <f t="shared" si="183"/>
        <v/>
      </c>
      <c r="AH1097" s="50" t="str">
        <f t="shared" si="184"/>
        <v/>
      </c>
      <c r="AI1097" s="35" t="str">
        <f t="shared" si="185"/>
        <v/>
      </c>
      <c r="AQ1097" s="55" t="str">
        <f t="shared" si="186"/>
        <v/>
      </c>
      <c r="AR1097" s="55" t="str">
        <f t="shared" si="187"/>
        <v/>
      </c>
      <c r="AS1097" s="32">
        <f t="shared" si="188"/>
        <v>0</v>
      </c>
    </row>
    <row r="1098" spans="1:45" ht="64.95" customHeight="1" thickBot="1" x14ac:dyDescent="0.35">
      <c r="A1098" s="59"/>
      <c r="B1098" s="60"/>
      <c r="C1098" s="60"/>
      <c r="D1098" s="61"/>
      <c r="E1098" s="61"/>
      <c r="F1098" s="127" t="s">
        <v>86</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6"/>
      <c r="AD1098" s="96"/>
      <c r="AE1098" s="91" t="str">
        <f t="shared" si="181"/>
        <v/>
      </c>
      <c r="AF1098" s="19" t="str">
        <f t="shared" si="182"/>
        <v/>
      </c>
      <c r="AG1098" s="47" t="str">
        <f t="shared" si="183"/>
        <v/>
      </c>
      <c r="AH1098" s="50" t="str">
        <f t="shared" si="184"/>
        <v/>
      </c>
      <c r="AI1098" s="35" t="str">
        <f t="shared" si="185"/>
        <v/>
      </c>
      <c r="AQ1098" s="55" t="str">
        <f t="shared" si="186"/>
        <v/>
      </c>
      <c r="AR1098" s="55" t="str">
        <f t="shared" si="187"/>
        <v/>
      </c>
      <c r="AS1098" s="32">
        <f t="shared" si="188"/>
        <v>0</v>
      </c>
    </row>
    <row r="1099" spans="1:45" ht="64.95" customHeight="1" thickBot="1" x14ac:dyDescent="0.35">
      <c r="A1099" s="59"/>
      <c r="B1099" s="60"/>
      <c r="C1099" s="60"/>
      <c r="D1099" s="61"/>
      <c r="E1099" s="61"/>
      <c r="F1099" s="127" t="s">
        <v>86</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6"/>
      <c r="AD1099" s="96"/>
      <c r="AE1099" s="91" t="str">
        <f t="shared" si="181"/>
        <v/>
      </c>
      <c r="AF1099" s="19" t="str">
        <f t="shared" si="182"/>
        <v/>
      </c>
      <c r="AG1099" s="47" t="str">
        <f t="shared" si="183"/>
        <v/>
      </c>
      <c r="AH1099" s="50" t="str">
        <f t="shared" si="184"/>
        <v/>
      </c>
      <c r="AI1099" s="35" t="str">
        <f t="shared" si="185"/>
        <v/>
      </c>
      <c r="AQ1099" s="55" t="str">
        <f t="shared" si="186"/>
        <v/>
      </c>
      <c r="AR1099" s="55" t="str">
        <f t="shared" si="187"/>
        <v/>
      </c>
      <c r="AS1099" s="32">
        <f t="shared" si="188"/>
        <v>0</v>
      </c>
    </row>
    <row r="1100" spans="1:45" ht="64.95" customHeight="1" thickBot="1" x14ac:dyDescent="0.35">
      <c r="A1100" s="59"/>
      <c r="B1100" s="60"/>
      <c r="C1100" s="60"/>
      <c r="D1100" s="61"/>
      <c r="E1100" s="61"/>
      <c r="F1100" s="127" t="s">
        <v>86</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6"/>
      <c r="AD1100" s="96"/>
      <c r="AE1100" s="91" t="str">
        <f t="shared" si="181"/>
        <v/>
      </c>
      <c r="AF1100" s="19" t="str">
        <f t="shared" si="182"/>
        <v/>
      </c>
      <c r="AG1100" s="47" t="str">
        <f t="shared" si="183"/>
        <v/>
      </c>
      <c r="AH1100" s="50" t="str">
        <f t="shared" si="184"/>
        <v/>
      </c>
      <c r="AI1100" s="35" t="str">
        <f t="shared" si="185"/>
        <v/>
      </c>
      <c r="AQ1100" s="55" t="str">
        <f t="shared" si="186"/>
        <v/>
      </c>
      <c r="AR1100" s="55" t="str">
        <f t="shared" si="187"/>
        <v/>
      </c>
      <c r="AS1100" s="32">
        <f t="shared" si="188"/>
        <v>0</v>
      </c>
    </row>
    <row r="1101" spans="1:45" ht="64.95" customHeight="1" thickBot="1" x14ac:dyDescent="0.35">
      <c r="A1101" s="59"/>
      <c r="B1101" s="60"/>
      <c r="C1101" s="60"/>
      <c r="D1101" s="61"/>
      <c r="E1101" s="61"/>
      <c r="F1101" s="127" t="s">
        <v>86</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6"/>
      <c r="AD1101" s="96"/>
      <c r="AE1101" s="91" t="str">
        <f t="shared" si="181"/>
        <v/>
      </c>
      <c r="AF1101" s="19" t="str">
        <f t="shared" si="182"/>
        <v/>
      </c>
      <c r="AG1101" s="47" t="str">
        <f t="shared" si="183"/>
        <v/>
      </c>
      <c r="AH1101" s="50" t="str">
        <f t="shared" si="184"/>
        <v/>
      </c>
      <c r="AI1101" s="35" t="str">
        <f t="shared" si="185"/>
        <v/>
      </c>
      <c r="AQ1101" s="55" t="str">
        <f t="shared" si="186"/>
        <v/>
      </c>
      <c r="AR1101" s="55" t="str">
        <f t="shared" si="187"/>
        <v/>
      </c>
      <c r="AS1101" s="32">
        <f t="shared" si="188"/>
        <v>0</v>
      </c>
    </row>
    <row r="1102" spans="1:45" ht="64.95" customHeight="1" thickBot="1" x14ac:dyDescent="0.35">
      <c r="A1102" s="59"/>
      <c r="B1102" s="60"/>
      <c r="C1102" s="60"/>
      <c r="D1102" s="61"/>
      <c r="E1102" s="61"/>
      <c r="F1102" s="127" t="s">
        <v>86</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6"/>
      <c r="AD1102" s="96"/>
      <c r="AE1102" s="91" t="str">
        <f t="shared" si="181"/>
        <v/>
      </c>
      <c r="AF1102" s="19" t="str">
        <f t="shared" si="182"/>
        <v/>
      </c>
      <c r="AG1102" s="47" t="str">
        <f t="shared" si="183"/>
        <v/>
      </c>
      <c r="AH1102" s="50" t="str">
        <f t="shared" si="184"/>
        <v/>
      </c>
      <c r="AI1102" s="35" t="str">
        <f t="shared" si="185"/>
        <v/>
      </c>
      <c r="AQ1102" s="55" t="str">
        <f t="shared" si="186"/>
        <v/>
      </c>
      <c r="AR1102" s="55" t="str">
        <f t="shared" si="187"/>
        <v/>
      </c>
      <c r="AS1102" s="32">
        <f t="shared" si="188"/>
        <v>0</v>
      </c>
    </row>
    <row r="1103" spans="1:45" ht="64.95" customHeight="1" thickBot="1" x14ac:dyDescent="0.35">
      <c r="A1103" s="59"/>
      <c r="B1103" s="60"/>
      <c r="C1103" s="60"/>
      <c r="D1103" s="61"/>
      <c r="E1103" s="61"/>
      <c r="F1103" s="127" t="s">
        <v>86</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6"/>
      <c r="AD1103" s="96"/>
      <c r="AE1103" s="91" t="str">
        <f t="shared" si="181"/>
        <v/>
      </c>
      <c r="AF1103" s="19" t="str">
        <f t="shared" si="182"/>
        <v/>
      </c>
      <c r="AG1103" s="47" t="str">
        <f t="shared" si="183"/>
        <v/>
      </c>
      <c r="AH1103" s="50" t="str">
        <f t="shared" si="184"/>
        <v/>
      </c>
      <c r="AI1103" s="35" t="str">
        <f t="shared" si="185"/>
        <v/>
      </c>
      <c r="AQ1103" s="55" t="str">
        <f t="shared" si="186"/>
        <v/>
      </c>
      <c r="AR1103" s="55" t="str">
        <f t="shared" si="187"/>
        <v/>
      </c>
      <c r="AS1103" s="32">
        <f t="shared" si="188"/>
        <v>0</v>
      </c>
    </row>
    <row r="1104" spans="1:45" ht="64.95" customHeight="1" thickBot="1" x14ac:dyDescent="0.35">
      <c r="A1104" s="59"/>
      <c r="B1104" s="60"/>
      <c r="C1104" s="60"/>
      <c r="D1104" s="61"/>
      <c r="E1104" s="61"/>
      <c r="F1104" s="127" t="s">
        <v>86</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6"/>
      <c r="AD1104" s="96"/>
      <c r="AE1104" s="91" t="str">
        <f t="shared" si="181"/>
        <v/>
      </c>
      <c r="AF1104" s="19" t="str">
        <f t="shared" si="182"/>
        <v/>
      </c>
      <c r="AG1104" s="47" t="str">
        <f t="shared" si="183"/>
        <v/>
      </c>
      <c r="AH1104" s="50" t="str">
        <f t="shared" si="184"/>
        <v/>
      </c>
      <c r="AI1104" s="35" t="str">
        <f t="shared" si="185"/>
        <v/>
      </c>
      <c r="AQ1104" s="55" t="str">
        <f t="shared" si="186"/>
        <v/>
      </c>
      <c r="AR1104" s="55" t="str">
        <f t="shared" si="187"/>
        <v/>
      </c>
      <c r="AS1104" s="32">
        <f t="shared" si="188"/>
        <v>0</v>
      </c>
    </row>
    <row r="1105" spans="1:45" ht="64.95" customHeight="1" thickBot="1" x14ac:dyDescent="0.35">
      <c r="A1105" s="59"/>
      <c r="B1105" s="60"/>
      <c r="C1105" s="60"/>
      <c r="D1105" s="61"/>
      <c r="E1105" s="61"/>
      <c r="F1105" s="127" t="s">
        <v>86</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6"/>
      <c r="AD1105" s="96"/>
      <c r="AE1105" s="91" t="str">
        <f t="shared" si="181"/>
        <v/>
      </c>
      <c r="AF1105" s="19" t="str">
        <f t="shared" si="182"/>
        <v/>
      </c>
      <c r="AG1105" s="47" t="str">
        <f t="shared" si="183"/>
        <v/>
      </c>
      <c r="AH1105" s="50" t="str">
        <f t="shared" si="184"/>
        <v/>
      </c>
      <c r="AI1105" s="35" t="str">
        <f t="shared" si="185"/>
        <v/>
      </c>
      <c r="AQ1105" s="55" t="str">
        <f t="shared" si="186"/>
        <v/>
      </c>
      <c r="AR1105" s="55" t="str">
        <f t="shared" si="187"/>
        <v/>
      </c>
      <c r="AS1105" s="32">
        <f t="shared" si="188"/>
        <v>0</v>
      </c>
    </row>
    <row r="1106" spans="1:45" ht="64.95" customHeight="1" thickBot="1" x14ac:dyDescent="0.35">
      <c r="A1106" s="59"/>
      <c r="B1106" s="60"/>
      <c r="C1106" s="60"/>
      <c r="D1106" s="61"/>
      <c r="E1106" s="61"/>
      <c r="F1106" s="127" t="s">
        <v>86</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6"/>
      <c r="AD1106" s="96"/>
      <c r="AE1106" s="91" t="str">
        <f t="shared" si="181"/>
        <v/>
      </c>
      <c r="AF1106" s="19" t="str">
        <f t="shared" si="182"/>
        <v/>
      </c>
      <c r="AG1106" s="47" t="str">
        <f t="shared" si="183"/>
        <v/>
      </c>
      <c r="AH1106" s="50" t="str">
        <f t="shared" si="184"/>
        <v/>
      </c>
      <c r="AI1106" s="35" t="str">
        <f t="shared" si="185"/>
        <v/>
      </c>
      <c r="AQ1106" s="55" t="str">
        <f t="shared" si="186"/>
        <v/>
      </c>
      <c r="AR1106" s="55" t="str">
        <f t="shared" si="187"/>
        <v/>
      </c>
      <c r="AS1106" s="32">
        <f t="shared" si="188"/>
        <v>0</v>
      </c>
    </row>
    <row r="1107" spans="1:45" ht="64.95" customHeight="1" thickBot="1" x14ac:dyDescent="0.35">
      <c r="A1107" s="59"/>
      <c r="B1107" s="60"/>
      <c r="C1107" s="60"/>
      <c r="D1107" s="61"/>
      <c r="E1107" s="61"/>
      <c r="F1107" s="127" t="s">
        <v>86</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6"/>
      <c r="AD1107" s="96"/>
      <c r="AE1107" s="91" t="str">
        <f t="shared" si="181"/>
        <v/>
      </c>
      <c r="AF1107" s="19" t="str">
        <f t="shared" si="182"/>
        <v/>
      </c>
      <c r="AG1107" s="47" t="str">
        <f t="shared" si="183"/>
        <v/>
      </c>
      <c r="AH1107" s="50" t="str">
        <f t="shared" si="184"/>
        <v/>
      </c>
      <c r="AI1107" s="35" t="str">
        <f t="shared" si="185"/>
        <v/>
      </c>
      <c r="AQ1107" s="55" t="str">
        <f t="shared" si="186"/>
        <v/>
      </c>
      <c r="AR1107" s="55" t="str">
        <f t="shared" si="187"/>
        <v/>
      </c>
      <c r="AS1107" s="32">
        <f t="shared" si="188"/>
        <v>0</v>
      </c>
    </row>
    <row r="1108" spans="1:45" ht="64.95" customHeight="1" thickBot="1" x14ac:dyDescent="0.35">
      <c r="A1108" s="59"/>
      <c r="B1108" s="60"/>
      <c r="C1108" s="60"/>
      <c r="D1108" s="61"/>
      <c r="E1108" s="61"/>
      <c r="F1108" s="127" t="s">
        <v>86</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6"/>
      <c r="AD1108" s="96"/>
      <c r="AE1108" s="91" t="str">
        <f t="shared" si="181"/>
        <v/>
      </c>
      <c r="AF1108" s="19" t="str">
        <f t="shared" si="182"/>
        <v/>
      </c>
      <c r="AG1108" s="47" t="str">
        <f t="shared" si="183"/>
        <v/>
      </c>
      <c r="AH1108" s="50" t="str">
        <f t="shared" si="184"/>
        <v/>
      </c>
      <c r="AI1108" s="35" t="str">
        <f t="shared" si="185"/>
        <v/>
      </c>
      <c r="AQ1108" s="55" t="str">
        <f t="shared" si="186"/>
        <v/>
      </c>
      <c r="AR1108" s="55" t="str">
        <f t="shared" si="187"/>
        <v/>
      </c>
      <c r="AS1108" s="32">
        <f t="shared" si="188"/>
        <v>0</v>
      </c>
    </row>
    <row r="1109" spans="1:45" ht="64.95" customHeight="1" thickBot="1" x14ac:dyDescent="0.35">
      <c r="A1109" s="59"/>
      <c r="B1109" s="60"/>
      <c r="C1109" s="60"/>
      <c r="D1109" s="61"/>
      <c r="E1109" s="61"/>
      <c r="F1109" s="127" t="s">
        <v>86</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6"/>
      <c r="AD1109" s="96"/>
      <c r="AE1109" s="91" t="str">
        <f t="shared" si="181"/>
        <v/>
      </c>
      <c r="AF1109" s="19" t="str">
        <f t="shared" si="182"/>
        <v/>
      </c>
      <c r="AG1109" s="47" t="str">
        <f t="shared" si="183"/>
        <v/>
      </c>
      <c r="AH1109" s="50" t="str">
        <f t="shared" si="184"/>
        <v/>
      </c>
      <c r="AI1109" s="35" t="str">
        <f t="shared" si="185"/>
        <v/>
      </c>
      <c r="AQ1109" s="55" t="str">
        <f t="shared" si="186"/>
        <v/>
      </c>
      <c r="AR1109" s="55" t="str">
        <f t="shared" si="187"/>
        <v/>
      </c>
      <c r="AS1109" s="32">
        <f t="shared" si="188"/>
        <v>0</v>
      </c>
    </row>
    <row r="1110" spans="1:45" ht="64.95" customHeight="1" thickBot="1" x14ac:dyDescent="0.35">
      <c r="A1110" s="59"/>
      <c r="B1110" s="60"/>
      <c r="C1110" s="60"/>
      <c r="D1110" s="61"/>
      <c r="E1110" s="61"/>
      <c r="F1110" s="127" t="s">
        <v>86</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6"/>
      <c r="AD1110" s="96"/>
      <c r="AE1110" s="91" t="str">
        <f t="shared" si="181"/>
        <v/>
      </c>
      <c r="AF1110" s="19" t="str">
        <f t="shared" si="182"/>
        <v/>
      </c>
      <c r="AG1110" s="47" t="str">
        <f t="shared" si="183"/>
        <v/>
      </c>
      <c r="AH1110" s="50" t="str">
        <f t="shared" si="184"/>
        <v/>
      </c>
      <c r="AI1110" s="35" t="str">
        <f t="shared" si="185"/>
        <v/>
      </c>
      <c r="AQ1110" s="55" t="str">
        <f t="shared" si="186"/>
        <v/>
      </c>
      <c r="AR1110" s="55" t="str">
        <f t="shared" si="187"/>
        <v/>
      </c>
      <c r="AS1110" s="32">
        <f t="shared" si="188"/>
        <v>0</v>
      </c>
    </row>
    <row r="1111" spans="1:45" ht="64.95" customHeight="1" thickBot="1" x14ac:dyDescent="0.35">
      <c r="A1111" s="59"/>
      <c r="B1111" s="60"/>
      <c r="C1111" s="60"/>
      <c r="D1111" s="61"/>
      <c r="E1111" s="61"/>
      <c r="F1111" s="127" t="s">
        <v>86</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6"/>
      <c r="AD1111" s="96"/>
      <c r="AE1111" s="91" t="str">
        <f t="shared" si="181"/>
        <v/>
      </c>
      <c r="AF1111" s="19" t="str">
        <f t="shared" si="182"/>
        <v/>
      </c>
      <c r="AG1111" s="47" t="str">
        <f t="shared" si="183"/>
        <v/>
      </c>
      <c r="AH1111" s="50" t="str">
        <f t="shared" si="184"/>
        <v/>
      </c>
      <c r="AI1111" s="35" t="str">
        <f t="shared" si="185"/>
        <v/>
      </c>
      <c r="AQ1111" s="55" t="str">
        <f t="shared" si="186"/>
        <v/>
      </c>
      <c r="AR1111" s="55" t="str">
        <f t="shared" si="187"/>
        <v/>
      </c>
      <c r="AS1111" s="32">
        <f t="shared" si="188"/>
        <v>0</v>
      </c>
    </row>
    <row r="1112" spans="1:45" ht="64.95" customHeight="1" thickBot="1" x14ac:dyDescent="0.35">
      <c r="A1112" s="59"/>
      <c r="B1112" s="60"/>
      <c r="C1112" s="60"/>
      <c r="D1112" s="61"/>
      <c r="E1112" s="61"/>
      <c r="F1112" s="127" t="s">
        <v>86</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6"/>
      <c r="AD1112" s="96"/>
      <c r="AE1112" s="91" t="str">
        <f t="shared" si="181"/>
        <v/>
      </c>
      <c r="AF1112" s="19" t="str">
        <f t="shared" si="182"/>
        <v/>
      </c>
      <c r="AG1112" s="47" t="str">
        <f t="shared" si="183"/>
        <v/>
      </c>
      <c r="AH1112" s="50" t="str">
        <f t="shared" si="184"/>
        <v/>
      </c>
      <c r="AI1112" s="35" t="str">
        <f t="shared" si="185"/>
        <v/>
      </c>
      <c r="AQ1112" s="55" t="str">
        <f t="shared" si="186"/>
        <v/>
      </c>
      <c r="AR1112" s="55" t="str">
        <f t="shared" si="187"/>
        <v/>
      </c>
      <c r="AS1112" s="32">
        <f t="shared" si="188"/>
        <v>0</v>
      </c>
    </row>
    <row r="1113" spans="1:45" ht="64.95" customHeight="1" thickBot="1" x14ac:dyDescent="0.35">
      <c r="A1113" s="59"/>
      <c r="B1113" s="60"/>
      <c r="C1113" s="60"/>
      <c r="D1113" s="61"/>
      <c r="E1113" s="61"/>
      <c r="F1113" s="127" t="s">
        <v>86</v>
      </c>
      <c r="G1113" s="60"/>
      <c r="H1113" s="80" t="str">
        <f t="shared" ref="H1113:H1176" si="189">IF(B1113="","",SUMIF(O:O,A1113,AA:AA))</f>
        <v/>
      </c>
      <c r="I1113" s="80" t="str">
        <f t="shared" ref="I1113:I1176" si="190">IF(B1113="","",(SUMIF(O:O,A1113,AB:AB)+(SUMIF(O:O,A1113,AC:AC))))</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6"/>
      <c r="AD1113" s="96"/>
      <c r="AE1113" s="91" t="str">
        <f t="shared" ref="AE1113:AE1176" si="192">IF(Z1113="","",IF(OR(MONTH(Z1113)=1,MONTH(Z1113)=2,MONTH(Z1113)=3),"1er",IF(OR(MONTH(Z1113)=4,MONTH(Z1113)=5,MONTH(Z1113)=6),"2ème",IF(OR(MONTH(Z1113)=7,MONTH(Z1113)=8,MONTH(Z1113)=9),"3ème",IF(OR(MONTH(Z1113)=10,MONTH(Z1113)=11,MONTH(Z1113)=12),"4ème")))))</f>
        <v/>
      </c>
      <c r="AF1113" s="19" t="str">
        <f t="shared" ref="AF1113:AF1176" si="193">IF(Z1113="","",YEAR(Z1113))</f>
        <v/>
      </c>
      <c r="AG1113" s="47" t="str">
        <f t="shared" ref="AG1113:AG1176" si="194">IF(U1113="","",U1113)</f>
        <v/>
      </c>
      <c r="AH1113" s="50" t="str">
        <f t="shared" ref="AH1113:AH1176" si="195">IF(S1113="","",S1113)</f>
        <v/>
      </c>
      <c r="AI1113" s="35" t="str">
        <f t="shared" ref="AI1113:AI1176" si="196">IF(P1113="","",P1113&amp;" ("&amp;O1113&amp;"_"&amp;ROW()&amp;")")</f>
        <v/>
      </c>
      <c r="AQ1113" s="55" t="str">
        <f t="shared" ref="AQ1113:AQ1176" si="197">IF(T1113="","",T1113&amp;"1")</f>
        <v/>
      </c>
      <c r="AR1113" s="55" t="str">
        <f t="shared" ref="AR1113:AR1176" si="198">IF(S1113="","",S1113&amp;"2")</f>
        <v/>
      </c>
      <c r="AS1113" s="32">
        <f t="shared" si="188"/>
        <v>0</v>
      </c>
    </row>
    <row r="1114" spans="1:45" ht="64.95" customHeight="1" thickBot="1" x14ac:dyDescent="0.35">
      <c r="A1114" s="59"/>
      <c r="B1114" s="60"/>
      <c r="C1114" s="60"/>
      <c r="D1114" s="61"/>
      <c r="E1114" s="61"/>
      <c r="F1114" s="127" t="s">
        <v>86</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6"/>
      <c r="AD1114" s="96"/>
      <c r="AE1114" s="91" t="str">
        <f t="shared" si="192"/>
        <v/>
      </c>
      <c r="AF1114" s="19" t="str">
        <f t="shared" si="193"/>
        <v/>
      </c>
      <c r="AG1114" s="47" t="str">
        <f t="shared" si="194"/>
        <v/>
      </c>
      <c r="AH1114" s="50" t="str">
        <f t="shared" si="195"/>
        <v/>
      </c>
      <c r="AI1114" s="35" t="str">
        <f t="shared" si="196"/>
        <v/>
      </c>
      <c r="AQ1114" s="55" t="str">
        <f t="shared" si="197"/>
        <v/>
      </c>
      <c r="AR1114" s="55" t="str">
        <f t="shared" si="198"/>
        <v/>
      </c>
      <c r="AS1114" s="32">
        <f t="shared" ref="AS1114:AS1177" si="199">O1114</f>
        <v>0</v>
      </c>
    </row>
    <row r="1115" spans="1:45" ht="64.95" customHeight="1" thickBot="1" x14ac:dyDescent="0.35">
      <c r="A1115" s="59"/>
      <c r="B1115" s="60"/>
      <c r="C1115" s="60"/>
      <c r="D1115" s="61"/>
      <c r="E1115" s="61"/>
      <c r="F1115" s="127" t="s">
        <v>86</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6"/>
      <c r="AD1115" s="96"/>
      <c r="AE1115" s="91" t="str">
        <f t="shared" si="192"/>
        <v/>
      </c>
      <c r="AF1115" s="19" t="str">
        <f t="shared" si="193"/>
        <v/>
      </c>
      <c r="AG1115" s="47" t="str">
        <f t="shared" si="194"/>
        <v/>
      </c>
      <c r="AH1115" s="50" t="str">
        <f t="shared" si="195"/>
        <v/>
      </c>
      <c r="AI1115" s="35" t="str">
        <f t="shared" si="196"/>
        <v/>
      </c>
      <c r="AQ1115" s="55" t="str">
        <f t="shared" si="197"/>
        <v/>
      </c>
      <c r="AR1115" s="55" t="str">
        <f t="shared" si="198"/>
        <v/>
      </c>
      <c r="AS1115" s="32">
        <f t="shared" si="199"/>
        <v>0</v>
      </c>
    </row>
    <row r="1116" spans="1:45" ht="64.95" customHeight="1" thickBot="1" x14ac:dyDescent="0.35">
      <c r="A1116" s="59"/>
      <c r="B1116" s="60"/>
      <c r="C1116" s="60"/>
      <c r="D1116" s="61"/>
      <c r="E1116" s="61"/>
      <c r="F1116" s="127" t="s">
        <v>86</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6"/>
      <c r="AD1116" s="96"/>
      <c r="AE1116" s="91" t="str">
        <f t="shared" si="192"/>
        <v/>
      </c>
      <c r="AF1116" s="19" t="str">
        <f t="shared" si="193"/>
        <v/>
      </c>
      <c r="AG1116" s="47" t="str">
        <f t="shared" si="194"/>
        <v/>
      </c>
      <c r="AH1116" s="50" t="str">
        <f t="shared" si="195"/>
        <v/>
      </c>
      <c r="AI1116" s="35" t="str">
        <f t="shared" si="196"/>
        <v/>
      </c>
      <c r="AQ1116" s="55" t="str">
        <f t="shared" si="197"/>
        <v/>
      </c>
      <c r="AR1116" s="55" t="str">
        <f t="shared" si="198"/>
        <v/>
      </c>
      <c r="AS1116" s="32">
        <f t="shared" si="199"/>
        <v>0</v>
      </c>
    </row>
    <row r="1117" spans="1:45" ht="64.95" customHeight="1" thickBot="1" x14ac:dyDescent="0.35">
      <c r="A1117" s="59"/>
      <c r="B1117" s="60"/>
      <c r="C1117" s="60"/>
      <c r="D1117" s="61"/>
      <c r="E1117" s="61"/>
      <c r="F1117" s="127" t="s">
        <v>86</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6"/>
      <c r="AD1117" s="96"/>
      <c r="AE1117" s="91" t="str">
        <f t="shared" si="192"/>
        <v/>
      </c>
      <c r="AF1117" s="19" t="str">
        <f t="shared" si="193"/>
        <v/>
      </c>
      <c r="AG1117" s="47" t="str">
        <f t="shared" si="194"/>
        <v/>
      </c>
      <c r="AH1117" s="50" t="str">
        <f t="shared" si="195"/>
        <v/>
      </c>
      <c r="AI1117" s="35" t="str">
        <f t="shared" si="196"/>
        <v/>
      </c>
      <c r="AQ1117" s="55" t="str">
        <f t="shared" si="197"/>
        <v/>
      </c>
      <c r="AR1117" s="55" t="str">
        <f t="shared" si="198"/>
        <v/>
      </c>
      <c r="AS1117" s="32">
        <f t="shared" si="199"/>
        <v>0</v>
      </c>
    </row>
    <row r="1118" spans="1:45" ht="64.95" customHeight="1" thickBot="1" x14ac:dyDescent="0.35">
      <c r="A1118" s="59"/>
      <c r="B1118" s="60"/>
      <c r="C1118" s="60"/>
      <c r="D1118" s="61"/>
      <c r="E1118" s="61"/>
      <c r="F1118" s="127" t="s">
        <v>86</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6"/>
      <c r="AD1118" s="96"/>
      <c r="AE1118" s="91" t="str">
        <f t="shared" si="192"/>
        <v/>
      </c>
      <c r="AF1118" s="19" t="str">
        <f t="shared" si="193"/>
        <v/>
      </c>
      <c r="AG1118" s="47" t="str">
        <f t="shared" si="194"/>
        <v/>
      </c>
      <c r="AH1118" s="50" t="str">
        <f t="shared" si="195"/>
        <v/>
      </c>
      <c r="AI1118" s="35" t="str">
        <f t="shared" si="196"/>
        <v/>
      </c>
      <c r="AQ1118" s="55" t="str">
        <f t="shared" si="197"/>
        <v/>
      </c>
      <c r="AR1118" s="55" t="str">
        <f t="shared" si="198"/>
        <v/>
      </c>
      <c r="AS1118" s="32">
        <f t="shared" si="199"/>
        <v>0</v>
      </c>
    </row>
    <row r="1119" spans="1:45" ht="64.95" customHeight="1" thickBot="1" x14ac:dyDescent="0.35">
      <c r="A1119" s="59"/>
      <c r="B1119" s="60"/>
      <c r="C1119" s="60"/>
      <c r="D1119" s="61"/>
      <c r="E1119" s="61"/>
      <c r="F1119" s="127" t="s">
        <v>86</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6"/>
      <c r="AD1119" s="96"/>
      <c r="AE1119" s="91" t="str">
        <f t="shared" si="192"/>
        <v/>
      </c>
      <c r="AF1119" s="19" t="str">
        <f t="shared" si="193"/>
        <v/>
      </c>
      <c r="AG1119" s="47" t="str">
        <f t="shared" si="194"/>
        <v/>
      </c>
      <c r="AH1119" s="50" t="str">
        <f t="shared" si="195"/>
        <v/>
      </c>
      <c r="AI1119" s="35" t="str">
        <f t="shared" si="196"/>
        <v/>
      </c>
      <c r="AQ1119" s="55" t="str">
        <f t="shared" si="197"/>
        <v/>
      </c>
      <c r="AR1119" s="55" t="str">
        <f t="shared" si="198"/>
        <v/>
      </c>
      <c r="AS1119" s="32">
        <f t="shared" si="199"/>
        <v>0</v>
      </c>
    </row>
    <row r="1120" spans="1:45" ht="64.95" customHeight="1" thickBot="1" x14ac:dyDescent="0.35">
      <c r="A1120" s="59"/>
      <c r="B1120" s="60"/>
      <c r="C1120" s="60"/>
      <c r="D1120" s="61"/>
      <c r="E1120" s="61"/>
      <c r="F1120" s="127" t="s">
        <v>86</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6"/>
      <c r="AD1120" s="96"/>
      <c r="AE1120" s="91" t="str">
        <f t="shared" si="192"/>
        <v/>
      </c>
      <c r="AF1120" s="19" t="str">
        <f t="shared" si="193"/>
        <v/>
      </c>
      <c r="AG1120" s="47" t="str">
        <f t="shared" si="194"/>
        <v/>
      </c>
      <c r="AH1120" s="50" t="str">
        <f t="shared" si="195"/>
        <v/>
      </c>
      <c r="AI1120" s="35" t="str">
        <f t="shared" si="196"/>
        <v/>
      </c>
      <c r="AQ1120" s="55" t="str">
        <f t="shared" si="197"/>
        <v/>
      </c>
      <c r="AR1120" s="55" t="str">
        <f t="shared" si="198"/>
        <v/>
      </c>
      <c r="AS1120" s="32">
        <f t="shared" si="199"/>
        <v>0</v>
      </c>
    </row>
    <row r="1121" spans="1:45" ht="64.95" customHeight="1" thickBot="1" x14ac:dyDescent="0.35">
      <c r="A1121" s="59"/>
      <c r="B1121" s="60"/>
      <c r="C1121" s="60"/>
      <c r="D1121" s="61"/>
      <c r="E1121" s="61"/>
      <c r="F1121" s="127" t="s">
        <v>86</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6"/>
      <c r="AD1121" s="96"/>
      <c r="AE1121" s="91" t="str">
        <f t="shared" si="192"/>
        <v/>
      </c>
      <c r="AF1121" s="19" t="str">
        <f t="shared" si="193"/>
        <v/>
      </c>
      <c r="AG1121" s="47" t="str">
        <f t="shared" si="194"/>
        <v/>
      </c>
      <c r="AH1121" s="50" t="str">
        <f t="shared" si="195"/>
        <v/>
      </c>
      <c r="AI1121" s="35" t="str">
        <f t="shared" si="196"/>
        <v/>
      </c>
      <c r="AQ1121" s="55" t="str">
        <f t="shared" si="197"/>
        <v/>
      </c>
      <c r="AR1121" s="55" t="str">
        <f t="shared" si="198"/>
        <v/>
      </c>
      <c r="AS1121" s="32">
        <f t="shared" si="199"/>
        <v>0</v>
      </c>
    </row>
    <row r="1122" spans="1:45" ht="64.95" customHeight="1" thickBot="1" x14ac:dyDescent="0.35">
      <c r="A1122" s="59"/>
      <c r="B1122" s="60"/>
      <c r="C1122" s="60"/>
      <c r="D1122" s="61"/>
      <c r="E1122" s="61"/>
      <c r="F1122" s="127" t="s">
        <v>86</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6"/>
      <c r="AD1122" s="96"/>
      <c r="AE1122" s="91" t="str">
        <f t="shared" si="192"/>
        <v/>
      </c>
      <c r="AF1122" s="19" t="str">
        <f t="shared" si="193"/>
        <v/>
      </c>
      <c r="AG1122" s="47" t="str">
        <f t="shared" si="194"/>
        <v/>
      </c>
      <c r="AH1122" s="50" t="str">
        <f t="shared" si="195"/>
        <v/>
      </c>
      <c r="AI1122" s="35" t="str">
        <f t="shared" si="196"/>
        <v/>
      </c>
      <c r="AQ1122" s="55" t="str">
        <f t="shared" si="197"/>
        <v/>
      </c>
      <c r="AR1122" s="55" t="str">
        <f t="shared" si="198"/>
        <v/>
      </c>
      <c r="AS1122" s="32">
        <f t="shared" si="199"/>
        <v>0</v>
      </c>
    </row>
    <row r="1123" spans="1:45" ht="64.95" customHeight="1" thickBot="1" x14ac:dyDescent="0.35">
      <c r="A1123" s="59"/>
      <c r="B1123" s="60"/>
      <c r="C1123" s="60"/>
      <c r="D1123" s="61"/>
      <c r="E1123" s="61"/>
      <c r="F1123" s="127" t="s">
        <v>86</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6"/>
      <c r="AD1123" s="96"/>
      <c r="AE1123" s="91" t="str">
        <f t="shared" si="192"/>
        <v/>
      </c>
      <c r="AF1123" s="19" t="str">
        <f t="shared" si="193"/>
        <v/>
      </c>
      <c r="AG1123" s="47" t="str">
        <f t="shared" si="194"/>
        <v/>
      </c>
      <c r="AH1123" s="50" t="str">
        <f t="shared" si="195"/>
        <v/>
      </c>
      <c r="AI1123" s="35" t="str">
        <f t="shared" si="196"/>
        <v/>
      </c>
      <c r="AQ1123" s="55" t="str">
        <f t="shared" si="197"/>
        <v/>
      </c>
      <c r="AR1123" s="55" t="str">
        <f t="shared" si="198"/>
        <v/>
      </c>
      <c r="AS1123" s="32">
        <f t="shared" si="199"/>
        <v>0</v>
      </c>
    </row>
    <row r="1124" spans="1:45" ht="64.95" customHeight="1" thickBot="1" x14ac:dyDescent="0.35">
      <c r="A1124" s="59"/>
      <c r="B1124" s="60"/>
      <c r="C1124" s="60"/>
      <c r="D1124" s="61"/>
      <c r="E1124" s="61"/>
      <c r="F1124" s="127" t="s">
        <v>86</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6"/>
      <c r="AD1124" s="96"/>
      <c r="AE1124" s="91" t="str">
        <f t="shared" si="192"/>
        <v/>
      </c>
      <c r="AF1124" s="19" t="str">
        <f t="shared" si="193"/>
        <v/>
      </c>
      <c r="AG1124" s="47" t="str">
        <f t="shared" si="194"/>
        <v/>
      </c>
      <c r="AH1124" s="50" t="str">
        <f t="shared" si="195"/>
        <v/>
      </c>
      <c r="AI1124" s="35" t="str">
        <f t="shared" si="196"/>
        <v/>
      </c>
      <c r="AQ1124" s="55" t="str">
        <f t="shared" si="197"/>
        <v/>
      </c>
      <c r="AR1124" s="55" t="str">
        <f t="shared" si="198"/>
        <v/>
      </c>
      <c r="AS1124" s="32">
        <f t="shared" si="199"/>
        <v>0</v>
      </c>
    </row>
    <row r="1125" spans="1:45" ht="64.95" customHeight="1" thickBot="1" x14ac:dyDescent="0.35">
      <c r="A1125" s="59"/>
      <c r="B1125" s="60"/>
      <c r="C1125" s="60"/>
      <c r="D1125" s="61"/>
      <c r="E1125" s="61"/>
      <c r="F1125" s="127" t="s">
        <v>86</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6"/>
      <c r="AD1125" s="96"/>
      <c r="AE1125" s="91" t="str">
        <f t="shared" si="192"/>
        <v/>
      </c>
      <c r="AF1125" s="19" t="str">
        <f t="shared" si="193"/>
        <v/>
      </c>
      <c r="AG1125" s="47" t="str">
        <f t="shared" si="194"/>
        <v/>
      </c>
      <c r="AH1125" s="50" t="str">
        <f t="shared" si="195"/>
        <v/>
      </c>
      <c r="AI1125" s="35" t="str">
        <f t="shared" si="196"/>
        <v/>
      </c>
      <c r="AQ1125" s="55" t="str">
        <f t="shared" si="197"/>
        <v/>
      </c>
      <c r="AR1125" s="55" t="str">
        <f t="shared" si="198"/>
        <v/>
      </c>
      <c r="AS1125" s="32">
        <f t="shared" si="199"/>
        <v>0</v>
      </c>
    </row>
    <row r="1126" spans="1:45" ht="64.95" customHeight="1" thickBot="1" x14ac:dyDescent="0.35">
      <c r="A1126" s="59"/>
      <c r="B1126" s="60"/>
      <c r="C1126" s="60"/>
      <c r="D1126" s="61"/>
      <c r="E1126" s="61"/>
      <c r="F1126" s="127" t="s">
        <v>86</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6"/>
      <c r="AD1126" s="96"/>
      <c r="AE1126" s="91" t="str">
        <f t="shared" si="192"/>
        <v/>
      </c>
      <c r="AF1126" s="19" t="str">
        <f t="shared" si="193"/>
        <v/>
      </c>
      <c r="AG1126" s="47" t="str">
        <f t="shared" si="194"/>
        <v/>
      </c>
      <c r="AH1126" s="50" t="str">
        <f t="shared" si="195"/>
        <v/>
      </c>
      <c r="AI1126" s="35" t="str">
        <f t="shared" si="196"/>
        <v/>
      </c>
      <c r="AQ1126" s="55" t="str">
        <f t="shared" si="197"/>
        <v/>
      </c>
      <c r="AR1126" s="55" t="str">
        <f t="shared" si="198"/>
        <v/>
      </c>
      <c r="AS1126" s="32">
        <f t="shared" si="199"/>
        <v>0</v>
      </c>
    </row>
    <row r="1127" spans="1:45" ht="64.95" customHeight="1" thickBot="1" x14ac:dyDescent="0.35">
      <c r="A1127" s="59"/>
      <c r="B1127" s="60"/>
      <c r="C1127" s="60"/>
      <c r="D1127" s="61"/>
      <c r="E1127" s="61"/>
      <c r="F1127" s="127" t="s">
        <v>86</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6"/>
      <c r="AD1127" s="96"/>
      <c r="AE1127" s="91" t="str">
        <f t="shared" si="192"/>
        <v/>
      </c>
      <c r="AF1127" s="19" t="str">
        <f t="shared" si="193"/>
        <v/>
      </c>
      <c r="AG1127" s="47" t="str">
        <f t="shared" si="194"/>
        <v/>
      </c>
      <c r="AH1127" s="50" t="str">
        <f t="shared" si="195"/>
        <v/>
      </c>
      <c r="AI1127" s="35" t="str">
        <f t="shared" si="196"/>
        <v/>
      </c>
      <c r="AQ1127" s="55" t="str">
        <f t="shared" si="197"/>
        <v/>
      </c>
      <c r="AR1127" s="55" t="str">
        <f t="shared" si="198"/>
        <v/>
      </c>
      <c r="AS1127" s="32">
        <f t="shared" si="199"/>
        <v>0</v>
      </c>
    </row>
    <row r="1128" spans="1:45" ht="64.95" customHeight="1" thickBot="1" x14ac:dyDescent="0.35">
      <c r="A1128" s="59"/>
      <c r="B1128" s="60"/>
      <c r="C1128" s="60"/>
      <c r="D1128" s="61"/>
      <c r="E1128" s="61"/>
      <c r="F1128" s="127" t="s">
        <v>86</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6"/>
      <c r="AD1128" s="96"/>
      <c r="AE1128" s="91" t="str">
        <f t="shared" si="192"/>
        <v/>
      </c>
      <c r="AF1128" s="19" t="str">
        <f t="shared" si="193"/>
        <v/>
      </c>
      <c r="AG1128" s="47" t="str">
        <f t="shared" si="194"/>
        <v/>
      </c>
      <c r="AH1128" s="50" t="str">
        <f t="shared" si="195"/>
        <v/>
      </c>
      <c r="AI1128" s="35" t="str">
        <f t="shared" si="196"/>
        <v/>
      </c>
      <c r="AQ1128" s="55" t="str">
        <f t="shared" si="197"/>
        <v/>
      </c>
      <c r="AR1128" s="55" t="str">
        <f t="shared" si="198"/>
        <v/>
      </c>
      <c r="AS1128" s="32">
        <f t="shared" si="199"/>
        <v>0</v>
      </c>
    </row>
    <row r="1129" spans="1:45" ht="64.95" customHeight="1" thickBot="1" x14ac:dyDescent="0.35">
      <c r="A1129" s="59"/>
      <c r="B1129" s="60"/>
      <c r="C1129" s="60"/>
      <c r="D1129" s="61"/>
      <c r="E1129" s="61"/>
      <c r="F1129" s="127" t="s">
        <v>86</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6"/>
      <c r="AD1129" s="96"/>
      <c r="AE1129" s="91" t="str">
        <f t="shared" si="192"/>
        <v/>
      </c>
      <c r="AF1129" s="19" t="str">
        <f t="shared" si="193"/>
        <v/>
      </c>
      <c r="AG1129" s="47" t="str">
        <f t="shared" si="194"/>
        <v/>
      </c>
      <c r="AH1129" s="50" t="str">
        <f t="shared" si="195"/>
        <v/>
      </c>
      <c r="AI1129" s="35" t="str">
        <f t="shared" si="196"/>
        <v/>
      </c>
      <c r="AQ1129" s="55" t="str">
        <f t="shared" si="197"/>
        <v/>
      </c>
      <c r="AR1129" s="55" t="str">
        <f t="shared" si="198"/>
        <v/>
      </c>
      <c r="AS1129" s="32">
        <f t="shared" si="199"/>
        <v>0</v>
      </c>
    </row>
    <row r="1130" spans="1:45" ht="64.95" customHeight="1" thickBot="1" x14ac:dyDescent="0.35">
      <c r="A1130" s="59"/>
      <c r="B1130" s="60"/>
      <c r="C1130" s="60"/>
      <c r="D1130" s="61"/>
      <c r="E1130" s="61"/>
      <c r="F1130" s="127" t="s">
        <v>86</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6"/>
      <c r="AD1130" s="96"/>
      <c r="AE1130" s="91" t="str">
        <f t="shared" si="192"/>
        <v/>
      </c>
      <c r="AF1130" s="19" t="str">
        <f t="shared" si="193"/>
        <v/>
      </c>
      <c r="AG1130" s="47" t="str">
        <f t="shared" si="194"/>
        <v/>
      </c>
      <c r="AH1130" s="50" t="str">
        <f t="shared" si="195"/>
        <v/>
      </c>
      <c r="AI1130" s="35" t="str">
        <f t="shared" si="196"/>
        <v/>
      </c>
      <c r="AQ1130" s="55" t="str">
        <f t="shared" si="197"/>
        <v/>
      </c>
      <c r="AR1130" s="55" t="str">
        <f t="shared" si="198"/>
        <v/>
      </c>
      <c r="AS1130" s="32">
        <f t="shared" si="199"/>
        <v>0</v>
      </c>
    </row>
    <row r="1131" spans="1:45" ht="64.95" customHeight="1" thickBot="1" x14ac:dyDescent="0.35">
      <c r="A1131" s="59"/>
      <c r="B1131" s="60"/>
      <c r="C1131" s="60"/>
      <c r="D1131" s="61"/>
      <c r="E1131" s="61"/>
      <c r="F1131" s="127" t="s">
        <v>86</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6"/>
      <c r="AD1131" s="96"/>
      <c r="AE1131" s="91" t="str">
        <f t="shared" si="192"/>
        <v/>
      </c>
      <c r="AF1131" s="19" t="str">
        <f t="shared" si="193"/>
        <v/>
      </c>
      <c r="AG1131" s="47" t="str">
        <f t="shared" si="194"/>
        <v/>
      </c>
      <c r="AH1131" s="50" t="str">
        <f t="shared" si="195"/>
        <v/>
      </c>
      <c r="AI1131" s="35" t="str">
        <f t="shared" si="196"/>
        <v/>
      </c>
      <c r="AQ1131" s="55" t="str">
        <f t="shared" si="197"/>
        <v/>
      </c>
      <c r="AR1131" s="55" t="str">
        <f t="shared" si="198"/>
        <v/>
      </c>
      <c r="AS1131" s="32">
        <f t="shared" si="199"/>
        <v>0</v>
      </c>
    </row>
    <row r="1132" spans="1:45" ht="64.95" customHeight="1" thickBot="1" x14ac:dyDescent="0.35">
      <c r="A1132" s="59"/>
      <c r="B1132" s="60"/>
      <c r="C1132" s="60"/>
      <c r="D1132" s="61"/>
      <c r="E1132" s="61"/>
      <c r="F1132" s="127" t="s">
        <v>86</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6"/>
      <c r="AD1132" s="96"/>
      <c r="AE1132" s="91" t="str">
        <f t="shared" si="192"/>
        <v/>
      </c>
      <c r="AF1132" s="19" t="str">
        <f t="shared" si="193"/>
        <v/>
      </c>
      <c r="AG1132" s="47" t="str">
        <f t="shared" si="194"/>
        <v/>
      </c>
      <c r="AH1132" s="50" t="str">
        <f t="shared" si="195"/>
        <v/>
      </c>
      <c r="AI1132" s="35" t="str">
        <f t="shared" si="196"/>
        <v/>
      </c>
      <c r="AQ1132" s="55" t="str">
        <f t="shared" si="197"/>
        <v/>
      </c>
      <c r="AR1132" s="55" t="str">
        <f t="shared" si="198"/>
        <v/>
      </c>
      <c r="AS1132" s="32">
        <f t="shared" si="199"/>
        <v>0</v>
      </c>
    </row>
    <row r="1133" spans="1:45" ht="64.95" customHeight="1" thickBot="1" x14ac:dyDescent="0.35">
      <c r="A1133" s="59"/>
      <c r="B1133" s="60"/>
      <c r="C1133" s="60"/>
      <c r="D1133" s="61"/>
      <c r="E1133" s="61"/>
      <c r="F1133" s="127" t="s">
        <v>86</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6"/>
      <c r="AD1133" s="96"/>
      <c r="AE1133" s="91" t="str">
        <f t="shared" si="192"/>
        <v/>
      </c>
      <c r="AF1133" s="19" t="str">
        <f t="shared" si="193"/>
        <v/>
      </c>
      <c r="AG1133" s="47" t="str">
        <f t="shared" si="194"/>
        <v/>
      </c>
      <c r="AH1133" s="50" t="str">
        <f t="shared" si="195"/>
        <v/>
      </c>
      <c r="AI1133" s="35" t="str">
        <f t="shared" si="196"/>
        <v/>
      </c>
      <c r="AQ1133" s="55" t="str">
        <f t="shared" si="197"/>
        <v/>
      </c>
      <c r="AR1133" s="55" t="str">
        <f t="shared" si="198"/>
        <v/>
      </c>
      <c r="AS1133" s="32">
        <f t="shared" si="199"/>
        <v>0</v>
      </c>
    </row>
    <row r="1134" spans="1:45" ht="64.95" customHeight="1" thickBot="1" x14ac:dyDescent="0.35">
      <c r="A1134" s="59"/>
      <c r="B1134" s="60"/>
      <c r="C1134" s="60"/>
      <c r="D1134" s="61"/>
      <c r="E1134" s="61"/>
      <c r="F1134" s="127" t="s">
        <v>86</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6"/>
      <c r="AD1134" s="96"/>
      <c r="AE1134" s="91" t="str">
        <f t="shared" si="192"/>
        <v/>
      </c>
      <c r="AF1134" s="19" t="str">
        <f t="shared" si="193"/>
        <v/>
      </c>
      <c r="AG1134" s="47" t="str">
        <f t="shared" si="194"/>
        <v/>
      </c>
      <c r="AH1134" s="50" t="str">
        <f t="shared" si="195"/>
        <v/>
      </c>
      <c r="AI1134" s="35" t="str">
        <f t="shared" si="196"/>
        <v/>
      </c>
      <c r="AQ1134" s="55" t="str">
        <f t="shared" si="197"/>
        <v/>
      </c>
      <c r="AR1134" s="55" t="str">
        <f t="shared" si="198"/>
        <v/>
      </c>
      <c r="AS1134" s="32">
        <f t="shared" si="199"/>
        <v>0</v>
      </c>
    </row>
    <row r="1135" spans="1:45" ht="64.95" customHeight="1" thickBot="1" x14ac:dyDescent="0.35">
      <c r="A1135" s="59"/>
      <c r="B1135" s="60"/>
      <c r="C1135" s="60"/>
      <c r="D1135" s="61"/>
      <c r="E1135" s="61"/>
      <c r="F1135" s="127" t="s">
        <v>86</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6"/>
      <c r="AD1135" s="96"/>
      <c r="AE1135" s="91" t="str">
        <f t="shared" si="192"/>
        <v/>
      </c>
      <c r="AF1135" s="19" t="str">
        <f t="shared" si="193"/>
        <v/>
      </c>
      <c r="AG1135" s="47" t="str">
        <f t="shared" si="194"/>
        <v/>
      </c>
      <c r="AH1135" s="50" t="str">
        <f t="shared" si="195"/>
        <v/>
      </c>
      <c r="AI1135" s="35" t="str">
        <f t="shared" si="196"/>
        <v/>
      </c>
      <c r="AQ1135" s="55" t="str">
        <f t="shared" si="197"/>
        <v/>
      </c>
      <c r="AR1135" s="55" t="str">
        <f t="shared" si="198"/>
        <v/>
      </c>
      <c r="AS1135" s="32">
        <f t="shared" si="199"/>
        <v>0</v>
      </c>
    </row>
    <row r="1136" spans="1:45" ht="64.95" customHeight="1" thickBot="1" x14ac:dyDescent="0.35">
      <c r="A1136" s="59"/>
      <c r="B1136" s="60"/>
      <c r="C1136" s="60"/>
      <c r="D1136" s="61"/>
      <c r="E1136" s="61"/>
      <c r="F1136" s="127" t="s">
        <v>86</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6"/>
      <c r="AD1136" s="96"/>
      <c r="AE1136" s="91" t="str">
        <f t="shared" si="192"/>
        <v/>
      </c>
      <c r="AF1136" s="19" t="str">
        <f t="shared" si="193"/>
        <v/>
      </c>
      <c r="AG1136" s="47" t="str">
        <f t="shared" si="194"/>
        <v/>
      </c>
      <c r="AH1136" s="50" t="str">
        <f t="shared" si="195"/>
        <v/>
      </c>
      <c r="AI1136" s="35" t="str">
        <f t="shared" si="196"/>
        <v/>
      </c>
      <c r="AQ1136" s="55" t="str">
        <f t="shared" si="197"/>
        <v/>
      </c>
      <c r="AR1136" s="55" t="str">
        <f t="shared" si="198"/>
        <v/>
      </c>
      <c r="AS1136" s="32">
        <f t="shared" si="199"/>
        <v>0</v>
      </c>
    </row>
    <row r="1137" spans="1:45" ht="64.95" customHeight="1" thickBot="1" x14ac:dyDescent="0.35">
      <c r="A1137" s="59"/>
      <c r="B1137" s="60"/>
      <c r="C1137" s="60"/>
      <c r="D1137" s="61"/>
      <c r="E1137" s="61"/>
      <c r="F1137" s="127" t="s">
        <v>86</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6"/>
      <c r="AD1137" s="96"/>
      <c r="AE1137" s="91" t="str">
        <f t="shared" si="192"/>
        <v/>
      </c>
      <c r="AF1137" s="19" t="str">
        <f t="shared" si="193"/>
        <v/>
      </c>
      <c r="AG1137" s="47" t="str">
        <f t="shared" si="194"/>
        <v/>
      </c>
      <c r="AH1137" s="50" t="str">
        <f t="shared" si="195"/>
        <v/>
      </c>
      <c r="AI1137" s="35" t="str">
        <f t="shared" si="196"/>
        <v/>
      </c>
      <c r="AQ1137" s="55" t="str">
        <f t="shared" si="197"/>
        <v/>
      </c>
      <c r="AR1137" s="55" t="str">
        <f t="shared" si="198"/>
        <v/>
      </c>
      <c r="AS1137" s="32">
        <f t="shared" si="199"/>
        <v>0</v>
      </c>
    </row>
    <row r="1138" spans="1:45" ht="64.95" customHeight="1" thickBot="1" x14ac:dyDescent="0.35">
      <c r="A1138" s="59"/>
      <c r="B1138" s="60"/>
      <c r="C1138" s="60"/>
      <c r="D1138" s="61"/>
      <c r="E1138" s="61"/>
      <c r="F1138" s="127" t="s">
        <v>86</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6"/>
      <c r="AD1138" s="96"/>
      <c r="AE1138" s="91" t="str">
        <f t="shared" si="192"/>
        <v/>
      </c>
      <c r="AF1138" s="19" t="str">
        <f t="shared" si="193"/>
        <v/>
      </c>
      <c r="AG1138" s="47" t="str">
        <f t="shared" si="194"/>
        <v/>
      </c>
      <c r="AH1138" s="50" t="str">
        <f t="shared" si="195"/>
        <v/>
      </c>
      <c r="AI1138" s="35" t="str">
        <f t="shared" si="196"/>
        <v/>
      </c>
      <c r="AQ1138" s="55" t="str">
        <f t="shared" si="197"/>
        <v/>
      </c>
      <c r="AR1138" s="55" t="str">
        <f t="shared" si="198"/>
        <v/>
      </c>
      <c r="AS1138" s="32">
        <f t="shared" si="199"/>
        <v>0</v>
      </c>
    </row>
    <row r="1139" spans="1:45" ht="64.95" customHeight="1" thickBot="1" x14ac:dyDescent="0.35">
      <c r="A1139" s="59"/>
      <c r="B1139" s="60"/>
      <c r="C1139" s="60"/>
      <c r="D1139" s="61"/>
      <c r="E1139" s="61"/>
      <c r="F1139" s="127" t="s">
        <v>86</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6"/>
      <c r="AD1139" s="96"/>
      <c r="AE1139" s="91" t="str">
        <f t="shared" si="192"/>
        <v/>
      </c>
      <c r="AF1139" s="19" t="str">
        <f t="shared" si="193"/>
        <v/>
      </c>
      <c r="AG1139" s="47" t="str">
        <f t="shared" si="194"/>
        <v/>
      </c>
      <c r="AH1139" s="50" t="str">
        <f t="shared" si="195"/>
        <v/>
      </c>
      <c r="AI1139" s="35" t="str">
        <f t="shared" si="196"/>
        <v/>
      </c>
      <c r="AQ1139" s="55" t="str">
        <f t="shared" si="197"/>
        <v/>
      </c>
      <c r="AR1139" s="55" t="str">
        <f t="shared" si="198"/>
        <v/>
      </c>
      <c r="AS1139" s="32">
        <f t="shared" si="199"/>
        <v>0</v>
      </c>
    </row>
    <row r="1140" spans="1:45" ht="64.95" customHeight="1" thickBot="1" x14ac:dyDescent="0.35">
      <c r="A1140" s="59"/>
      <c r="B1140" s="60"/>
      <c r="C1140" s="60"/>
      <c r="D1140" s="61"/>
      <c r="E1140" s="61"/>
      <c r="F1140" s="127" t="s">
        <v>86</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6"/>
      <c r="AD1140" s="96"/>
      <c r="AE1140" s="91" t="str">
        <f t="shared" si="192"/>
        <v/>
      </c>
      <c r="AF1140" s="19" t="str">
        <f t="shared" si="193"/>
        <v/>
      </c>
      <c r="AG1140" s="47" t="str">
        <f t="shared" si="194"/>
        <v/>
      </c>
      <c r="AH1140" s="50" t="str">
        <f t="shared" si="195"/>
        <v/>
      </c>
      <c r="AI1140" s="35" t="str">
        <f t="shared" si="196"/>
        <v/>
      </c>
      <c r="AQ1140" s="55" t="str">
        <f t="shared" si="197"/>
        <v/>
      </c>
      <c r="AR1140" s="55" t="str">
        <f t="shared" si="198"/>
        <v/>
      </c>
      <c r="AS1140" s="32">
        <f t="shared" si="199"/>
        <v>0</v>
      </c>
    </row>
    <row r="1141" spans="1:45" ht="64.95" customHeight="1" thickBot="1" x14ac:dyDescent="0.35">
      <c r="A1141" s="59"/>
      <c r="B1141" s="60"/>
      <c r="C1141" s="60"/>
      <c r="D1141" s="61"/>
      <c r="E1141" s="61"/>
      <c r="F1141" s="127" t="s">
        <v>86</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6"/>
      <c r="AD1141" s="96"/>
      <c r="AE1141" s="91" t="str">
        <f t="shared" si="192"/>
        <v/>
      </c>
      <c r="AF1141" s="19" t="str">
        <f t="shared" si="193"/>
        <v/>
      </c>
      <c r="AG1141" s="47" t="str">
        <f t="shared" si="194"/>
        <v/>
      </c>
      <c r="AH1141" s="50" t="str">
        <f t="shared" si="195"/>
        <v/>
      </c>
      <c r="AI1141" s="35" t="str">
        <f t="shared" si="196"/>
        <v/>
      </c>
      <c r="AQ1141" s="55" t="str">
        <f t="shared" si="197"/>
        <v/>
      </c>
      <c r="AR1141" s="55" t="str">
        <f t="shared" si="198"/>
        <v/>
      </c>
      <c r="AS1141" s="32">
        <f t="shared" si="199"/>
        <v>0</v>
      </c>
    </row>
    <row r="1142" spans="1:45" ht="64.95" customHeight="1" thickBot="1" x14ac:dyDescent="0.35">
      <c r="A1142" s="59"/>
      <c r="B1142" s="60"/>
      <c r="C1142" s="60"/>
      <c r="D1142" s="61"/>
      <c r="E1142" s="61"/>
      <c r="F1142" s="127" t="s">
        <v>86</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6"/>
      <c r="AD1142" s="96"/>
      <c r="AE1142" s="91" t="str">
        <f t="shared" si="192"/>
        <v/>
      </c>
      <c r="AF1142" s="19" t="str">
        <f t="shared" si="193"/>
        <v/>
      </c>
      <c r="AG1142" s="47" t="str">
        <f t="shared" si="194"/>
        <v/>
      </c>
      <c r="AH1142" s="50" t="str">
        <f t="shared" si="195"/>
        <v/>
      </c>
      <c r="AI1142" s="35" t="str">
        <f t="shared" si="196"/>
        <v/>
      </c>
      <c r="AQ1142" s="55" t="str">
        <f t="shared" si="197"/>
        <v/>
      </c>
      <c r="AR1142" s="55" t="str">
        <f t="shared" si="198"/>
        <v/>
      </c>
      <c r="AS1142" s="32">
        <f t="shared" si="199"/>
        <v>0</v>
      </c>
    </row>
    <row r="1143" spans="1:45" ht="64.95" customHeight="1" thickBot="1" x14ac:dyDescent="0.35">
      <c r="A1143" s="59"/>
      <c r="B1143" s="60"/>
      <c r="C1143" s="60"/>
      <c r="D1143" s="61"/>
      <c r="E1143" s="61"/>
      <c r="F1143" s="127" t="s">
        <v>86</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6"/>
      <c r="AD1143" s="96"/>
      <c r="AE1143" s="91" t="str">
        <f t="shared" si="192"/>
        <v/>
      </c>
      <c r="AF1143" s="19" t="str">
        <f t="shared" si="193"/>
        <v/>
      </c>
      <c r="AG1143" s="47" t="str">
        <f t="shared" si="194"/>
        <v/>
      </c>
      <c r="AH1143" s="50" t="str">
        <f t="shared" si="195"/>
        <v/>
      </c>
      <c r="AI1143" s="35" t="str">
        <f t="shared" si="196"/>
        <v/>
      </c>
      <c r="AQ1143" s="55" t="str">
        <f t="shared" si="197"/>
        <v/>
      </c>
      <c r="AR1143" s="55" t="str">
        <f t="shared" si="198"/>
        <v/>
      </c>
      <c r="AS1143" s="32">
        <f t="shared" si="199"/>
        <v>0</v>
      </c>
    </row>
    <row r="1144" spans="1:45" ht="64.95" customHeight="1" thickBot="1" x14ac:dyDescent="0.35">
      <c r="A1144" s="59"/>
      <c r="B1144" s="60"/>
      <c r="C1144" s="60"/>
      <c r="D1144" s="61"/>
      <c r="E1144" s="61"/>
      <c r="F1144" s="127" t="s">
        <v>86</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6"/>
      <c r="AD1144" s="96"/>
      <c r="AE1144" s="91" t="str">
        <f t="shared" si="192"/>
        <v/>
      </c>
      <c r="AF1144" s="19" t="str">
        <f t="shared" si="193"/>
        <v/>
      </c>
      <c r="AG1144" s="47" t="str">
        <f t="shared" si="194"/>
        <v/>
      </c>
      <c r="AH1144" s="50" t="str">
        <f t="shared" si="195"/>
        <v/>
      </c>
      <c r="AI1144" s="35" t="str">
        <f t="shared" si="196"/>
        <v/>
      </c>
      <c r="AQ1144" s="55" t="str">
        <f t="shared" si="197"/>
        <v/>
      </c>
      <c r="AR1144" s="55" t="str">
        <f t="shared" si="198"/>
        <v/>
      </c>
      <c r="AS1144" s="32">
        <f t="shared" si="199"/>
        <v>0</v>
      </c>
    </row>
    <row r="1145" spans="1:45" ht="64.95" customHeight="1" thickBot="1" x14ac:dyDescent="0.35">
      <c r="A1145" s="59"/>
      <c r="B1145" s="60"/>
      <c r="C1145" s="60"/>
      <c r="D1145" s="61"/>
      <c r="E1145" s="61"/>
      <c r="F1145" s="127" t="s">
        <v>86</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6"/>
      <c r="AD1145" s="96"/>
      <c r="AE1145" s="91" t="str">
        <f t="shared" si="192"/>
        <v/>
      </c>
      <c r="AF1145" s="19" t="str">
        <f t="shared" si="193"/>
        <v/>
      </c>
      <c r="AG1145" s="47" t="str">
        <f t="shared" si="194"/>
        <v/>
      </c>
      <c r="AH1145" s="50" t="str">
        <f t="shared" si="195"/>
        <v/>
      </c>
      <c r="AI1145" s="35" t="str">
        <f t="shared" si="196"/>
        <v/>
      </c>
      <c r="AQ1145" s="55" t="str">
        <f t="shared" si="197"/>
        <v/>
      </c>
      <c r="AR1145" s="55" t="str">
        <f t="shared" si="198"/>
        <v/>
      </c>
      <c r="AS1145" s="32">
        <f t="shared" si="199"/>
        <v>0</v>
      </c>
    </row>
    <row r="1146" spans="1:45" ht="64.95" customHeight="1" thickBot="1" x14ac:dyDescent="0.35">
      <c r="A1146" s="59"/>
      <c r="B1146" s="60"/>
      <c r="C1146" s="60"/>
      <c r="D1146" s="61"/>
      <c r="E1146" s="61"/>
      <c r="F1146" s="127" t="s">
        <v>86</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6"/>
      <c r="AD1146" s="96"/>
      <c r="AE1146" s="91" t="str">
        <f t="shared" si="192"/>
        <v/>
      </c>
      <c r="AF1146" s="19" t="str">
        <f t="shared" si="193"/>
        <v/>
      </c>
      <c r="AG1146" s="47" t="str">
        <f t="shared" si="194"/>
        <v/>
      </c>
      <c r="AH1146" s="50" t="str">
        <f t="shared" si="195"/>
        <v/>
      </c>
      <c r="AI1146" s="35" t="str">
        <f t="shared" si="196"/>
        <v/>
      </c>
      <c r="AQ1146" s="55" t="str">
        <f t="shared" si="197"/>
        <v/>
      </c>
      <c r="AR1146" s="55" t="str">
        <f t="shared" si="198"/>
        <v/>
      </c>
      <c r="AS1146" s="32">
        <f t="shared" si="199"/>
        <v>0</v>
      </c>
    </row>
    <row r="1147" spans="1:45" ht="64.95" customHeight="1" thickBot="1" x14ac:dyDescent="0.35">
      <c r="A1147" s="59"/>
      <c r="B1147" s="60"/>
      <c r="C1147" s="60"/>
      <c r="D1147" s="61"/>
      <c r="E1147" s="61"/>
      <c r="F1147" s="127" t="s">
        <v>86</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6"/>
      <c r="AD1147" s="96"/>
      <c r="AE1147" s="91" t="str">
        <f t="shared" si="192"/>
        <v/>
      </c>
      <c r="AF1147" s="19" t="str">
        <f t="shared" si="193"/>
        <v/>
      </c>
      <c r="AG1147" s="47" t="str">
        <f t="shared" si="194"/>
        <v/>
      </c>
      <c r="AH1147" s="50" t="str">
        <f t="shared" si="195"/>
        <v/>
      </c>
      <c r="AI1147" s="35" t="str">
        <f t="shared" si="196"/>
        <v/>
      </c>
      <c r="AQ1147" s="55" t="str">
        <f t="shared" si="197"/>
        <v/>
      </c>
      <c r="AR1147" s="55" t="str">
        <f t="shared" si="198"/>
        <v/>
      </c>
      <c r="AS1147" s="32">
        <f t="shared" si="199"/>
        <v>0</v>
      </c>
    </row>
    <row r="1148" spans="1:45" ht="64.95" customHeight="1" thickBot="1" x14ac:dyDescent="0.35">
      <c r="A1148" s="59"/>
      <c r="B1148" s="60"/>
      <c r="C1148" s="60"/>
      <c r="D1148" s="61"/>
      <c r="E1148" s="61"/>
      <c r="F1148" s="127" t="s">
        <v>86</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6"/>
      <c r="AD1148" s="96"/>
      <c r="AE1148" s="91" t="str">
        <f t="shared" si="192"/>
        <v/>
      </c>
      <c r="AF1148" s="19" t="str">
        <f t="shared" si="193"/>
        <v/>
      </c>
      <c r="AG1148" s="47" t="str">
        <f t="shared" si="194"/>
        <v/>
      </c>
      <c r="AH1148" s="50" t="str">
        <f t="shared" si="195"/>
        <v/>
      </c>
      <c r="AI1148" s="35" t="str">
        <f t="shared" si="196"/>
        <v/>
      </c>
      <c r="AQ1148" s="55" t="str">
        <f t="shared" si="197"/>
        <v/>
      </c>
      <c r="AR1148" s="55" t="str">
        <f t="shared" si="198"/>
        <v/>
      </c>
      <c r="AS1148" s="32">
        <f t="shared" si="199"/>
        <v>0</v>
      </c>
    </row>
    <row r="1149" spans="1:45" ht="64.95" customHeight="1" thickBot="1" x14ac:dyDescent="0.35">
      <c r="A1149" s="59"/>
      <c r="B1149" s="60"/>
      <c r="C1149" s="60"/>
      <c r="D1149" s="61"/>
      <c r="E1149" s="61"/>
      <c r="F1149" s="127" t="s">
        <v>86</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6"/>
      <c r="AD1149" s="96"/>
      <c r="AE1149" s="91" t="str">
        <f t="shared" si="192"/>
        <v/>
      </c>
      <c r="AF1149" s="19" t="str">
        <f t="shared" si="193"/>
        <v/>
      </c>
      <c r="AG1149" s="47" t="str">
        <f t="shared" si="194"/>
        <v/>
      </c>
      <c r="AH1149" s="50" t="str">
        <f t="shared" si="195"/>
        <v/>
      </c>
      <c r="AI1149" s="35" t="str">
        <f t="shared" si="196"/>
        <v/>
      </c>
      <c r="AQ1149" s="55" t="str">
        <f t="shared" si="197"/>
        <v/>
      </c>
      <c r="AR1149" s="55" t="str">
        <f t="shared" si="198"/>
        <v/>
      </c>
      <c r="AS1149" s="32">
        <f t="shared" si="199"/>
        <v>0</v>
      </c>
    </row>
    <row r="1150" spans="1:45" ht="64.95" customHeight="1" thickBot="1" x14ac:dyDescent="0.35">
      <c r="A1150" s="59"/>
      <c r="B1150" s="60"/>
      <c r="C1150" s="60"/>
      <c r="D1150" s="61"/>
      <c r="E1150" s="61"/>
      <c r="F1150" s="127" t="s">
        <v>86</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6"/>
      <c r="AD1150" s="96"/>
      <c r="AE1150" s="91" t="str">
        <f t="shared" si="192"/>
        <v/>
      </c>
      <c r="AF1150" s="19" t="str">
        <f t="shared" si="193"/>
        <v/>
      </c>
      <c r="AG1150" s="47" t="str">
        <f t="shared" si="194"/>
        <v/>
      </c>
      <c r="AH1150" s="50" t="str">
        <f t="shared" si="195"/>
        <v/>
      </c>
      <c r="AI1150" s="35" t="str">
        <f t="shared" si="196"/>
        <v/>
      </c>
      <c r="AQ1150" s="55" t="str">
        <f t="shared" si="197"/>
        <v/>
      </c>
      <c r="AR1150" s="55" t="str">
        <f t="shared" si="198"/>
        <v/>
      </c>
      <c r="AS1150" s="32">
        <f t="shared" si="199"/>
        <v>0</v>
      </c>
    </row>
    <row r="1151" spans="1:45" ht="64.95" customHeight="1" thickBot="1" x14ac:dyDescent="0.35">
      <c r="A1151" s="59"/>
      <c r="B1151" s="60"/>
      <c r="C1151" s="60"/>
      <c r="D1151" s="61"/>
      <c r="E1151" s="61"/>
      <c r="F1151" s="127" t="s">
        <v>86</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6"/>
      <c r="AD1151" s="96"/>
      <c r="AE1151" s="91" t="str">
        <f t="shared" si="192"/>
        <v/>
      </c>
      <c r="AF1151" s="19" t="str">
        <f t="shared" si="193"/>
        <v/>
      </c>
      <c r="AG1151" s="47" t="str">
        <f t="shared" si="194"/>
        <v/>
      </c>
      <c r="AH1151" s="50" t="str">
        <f t="shared" si="195"/>
        <v/>
      </c>
      <c r="AI1151" s="35" t="str">
        <f t="shared" si="196"/>
        <v/>
      </c>
      <c r="AQ1151" s="55" t="str">
        <f t="shared" si="197"/>
        <v/>
      </c>
      <c r="AR1151" s="55" t="str">
        <f t="shared" si="198"/>
        <v/>
      </c>
      <c r="AS1151" s="32">
        <f t="shared" si="199"/>
        <v>0</v>
      </c>
    </row>
    <row r="1152" spans="1:45" ht="64.95" customHeight="1" thickBot="1" x14ac:dyDescent="0.35">
      <c r="A1152" s="59"/>
      <c r="B1152" s="60"/>
      <c r="C1152" s="60"/>
      <c r="D1152" s="61"/>
      <c r="E1152" s="61"/>
      <c r="F1152" s="127" t="s">
        <v>86</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6"/>
      <c r="AD1152" s="96"/>
      <c r="AE1152" s="91" t="str">
        <f t="shared" si="192"/>
        <v/>
      </c>
      <c r="AF1152" s="19" t="str">
        <f t="shared" si="193"/>
        <v/>
      </c>
      <c r="AG1152" s="47" t="str">
        <f t="shared" si="194"/>
        <v/>
      </c>
      <c r="AH1152" s="50" t="str">
        <f t="shared" si="195"/>
        <v/>
      </c>
      <c r="AI1152" s="35" t="str">
        <f t="shared" si="196"/>
        <v/>
      </c>
      <c r="AQ1152" s="55" t="str">
        <f t="shared" si="197"/>
        <v/>
      </c>
      <c r="AR1152" s="55" t="str">
        <f t="shared" si="198"/>
        <v/>
      </c>
      <c r="AS1152" s="32">
        <f t="shared" si="199"/>
        <v>0</v>
      </c>
    </row>
    <row r="1153" spans="1:45" ht="64.95" customHeight="1" thickBot="1" x14ac:dyDescent="0.35">
      <c r="A1153" s="59"/>
      <c r="B1153" s="60"/>
      <c r="C1153" s="60"/>
      <c r="D1153" s="61"/>
      <c r="E1153" s="61"/>
      <c r="F1153" s="127" t="s">
        <v>86</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6"/>
      <c r="AD1153" s="96"/>
      <c r="AE1153" s="91" t="str">
        <f t="shared" si="192"/>
        <v/>
      </c>
      <c r="AF1153" s="19" t="str">
        <f t="shared" si="193"/>
        <v/>
      </c>
      <c r="AG1153" s="47" t="str">
        <f t="shared" si="194"/>
        <v/>
      </c>
      <c r="AH1153" s="50" t="str">
        <f t="shared" si="195"/>
        <v/>
      </c>
      <c r="AI1153" s="35" t="str">
        <f t="shared" si="196"/>
        <v/>
      </c>
      <c r="AQ1153" s="55" t="str">
        <f t="shared" si="197"/>
        <v/>
      </c>
      <c r="AR1153" s="55" t="str">
        <f t="shared" si="198"/>
        <v/>
      </c>
      <c r="AS1153" s="32">
        <f t="shared" si="199"/>
        <v>0</v>
      </c>
    </row>
    <row r="1154" spans="1:45" ht="64.95" customHeight="1" thickBot="1" x14ac:dyDescent="0.35">
      <c r="A1154" s="59"/>
      <c r="B1154" s="60"/>
      <c r="C1154" s="60"/>
      <c r="D1154" s="61"/>
      <c r="E1154" s="61"/>
      <c r="F1154" s="127" t="s">
        <v>86</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6"/>
      <c r="AD1154" s="96"/>
      <c r="AE1154" s="91" t="str">
        <f t="shared" si="192"/>
        <v/>
      </c>
      <c r="AF1154" s="19" t="str">
        <f t="shared" si="193"/>
        <v/>
      </c>
      <c r="AG1154" s="47" t="str">
        <f t="shared" si="194"/>
        <v/>
      </c>
      <c r="AH1154" s="50" t="str">
        <f t="shared" si="195"/>
        <v/>
      </c>
      <c r="AI1154" s="35" t="str">
        <f t="shared" si="196"/>
        <v/>
      </c>
      <c r="AQ1154" s="55" t="str">
        <f t="shared" si="197"/>
        <v/>
      </c>
      <c r="AR1154" s="55" t="str">
        <f t="shared" si="198"/>
        <v/>
      </c>
      <c r="AS1154" s="32">
        <f t="shared" si="199"/>
        <v>0</v>
      </c>
    </row>
    <row r="1155" spans="1:45" ht="64.95" customHeight="1" thickBot="1" x14ac:dyDescent="0.35">
      <c r="A1155" s="59"/>
      <c r="B1155" s="60"/>
      <c r="C1155" s="60"/>
      <c r="D1155" s="61"/>
      <c r="E1155" s="61"/>
      <c r="F1155" s="127" t="s">
        <v>86</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6"/>
      <c r="AD1155" s="96"/>
      <c r="AE1155" s="91" t="str">
        <f t="shared" si="192"/>
        <v/>
      </c>
      <c r="AF1155" s="19" t="str">
        <f t="shared" si="193"/>
        <v/>
      </c>
      <c r="AG1155" s="47" t="str">
        <f t="shared" si="194"/>
        <v/>
      </c>
      <c r="AH1155" s="50" t="str">
        <f t="shared" si="195"/>
        <v/>
      </c>
      <c r="AI1155" s="35" t="str">
        <f t="shared" si="196"/>
        <v/>
      </c>
      <c r="AQ1155" s="55" t="str">
        <f t="shared" si="197"/>
        <v/>
      </c>
      <c r="AR1155" s="55" t="str">
        <f t="shared" si="198"/>
        <v/>
      </c>
      <c r="AS1155" s="32">
        <f t="shared" si="199"/>
        <v>0</v>
      </c>
    </row>
    <row r="1156" spans="1:45" ht="64.95" customHeight="1" thickBot="1" x14ac:dyDescent="0.35">
      <c r="A1156" s="59"/>
      <c r="B1156" s="60"/>
      <c r="C1156" s="60"/>
      <c r="D1156" s="61"/>
      <c r="E1156" s="61"/>
      <c r="F1156" s="127" t="s">
        <v>86</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6"/>
      <c r="AD1156" s="96"/>
      <c r="AE1156" s="91" t="str">
        <f t="shared" si="192"/>
        <v/>
      </c>
      <c r="AF1156" s="19" t="str">
        <f t="shared" si="193"/>
        <v/>
      </c>
      <c r="AG1156" s="47" t="str">
        <f t="shared" si="194"/>
        <v/>
      </c>
      <c r="AH1156" s="50" t="str">
        <f t="shared" si="195"/>
        <v/>
      </c>
      <c r="AI1156" s="35" t="str">
        <f t="shared" si="196"/>
        <v/>
      </c>
      <c r="AQ1156" s="55" t="str">
        <f t="shared" si="197"/>
        <v/>
      </c>
      <c r="AR1156" s="55" t="str">
        <f t="shared" si="198"/>
        <v/>
      </c>
      <c r="AS1156" s="32">
        <f t="shared" si="199"/>
        <v>0</v>
      </c>
    </row>
    <row r="1157" spans="1:45" ht="64.95" customHeight="1" thickBot="1" x14ac:dyDescent="0.35">
      <c r="A1157" s="59"/>
      <c r="B1157" s="60"/>
      <c r="C1157" s="60"/>
      <c r="D1157" s="61"/>
      <c r="E1157" s="61"/>
      <c r="F1157" s="127" t="s">
        <v>86</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6"/>
      <c r="AD1157" s="96"/>
      <c r="AE1157" s="91" t="str">
        <f t="shared" si="192"/>
        <v/>
      </c>
      <c r="AF1157" s="19" t="str">
        <f t="shared" si="193"/>
        <v/>
      </c>
      <c r="AG1157" s="47" t="str">
        <f t="shared" si="194"/>
        <v/>
      </c>
      <c r="AH1157" s="50" t="str">
        <f t="shared" si="195"/>
        <v/>
      </c>
      <c r="AI1157" s="35" t="str">
        <f t="shared" si="196"/>
        <v/>
      </c>
      <c r="AQ1157" s="55" t="str">
        <f t="shared" si="197"/>
        <v/>
      </c>
      <c r="AR1157" s="55" t="str">
        <f t="shared" si="198"/>
        <v/>
      </c>
      <c r="AS1157" s="32">
        <f t="shared" si="199"/>
        <v>0</v>
      </c>
    </row>
    <row r="1158" spans="1:45" ht="64.95" customHeight="1" thickBot="1" x14ac:dyDescent="0.35">
      <c r="A1158" s="59"/>
      <c r="B1158" s="60"/>
      <c r="C1158" s="60"/>
      <c r="D1158" s="61"/>
      <c r="E1158" s="61"/>
      <c r="F1158" s="127" t="s">
        <v>86</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6"/>
      <c r="AD1158" s="96"/>
      <c r="AE1158" s="91" t="str">
        <f t="shared" si="192"/>
        <v/>
      </c>
      <c r="AF1158" s="19" t="str">
        <f t="shared" si="193"/>
        <v/>
      </c>
      <c r="AG1158" s="47" t="str">
        <f t="shared" si="194"/>
        <v/>
      </c>
      <c r="AH1158" s="50" t="str">
        <f t="shared" si="195"/>
        <v/>
      </c>
      <c r="AI1158" s="35" t="str">
        <f t="shared" si="196"/>
        <v/>
      </c>
      <c r="AQ1158" s="55" t="str">
        <f t="shared" si="197"/>
        <v/>
      </c>
      <c r="AR1158" s="55" t="str">
        <f t="shared" si="198"/>
        <v/>
      </c>
      <c r="AS1158" s="32">
        <f t="shared" si="199"/>
        <v>0</v>
      </c>
    </row>
    <row r="1159" spans="1:45" ht="64.95" customHeight="1" thickBot="1" x14ac:dyDescent="0.35">
      <c r="A1159" s="59"/>
      <c r="B1159" s="60"/>
      <c r="C1159" s="60"/>
      <c r="D1159" s="61"/>
      <c r="E1159" s="61"/>
      <c r="F1159" s="127" t="s">
        <v>86</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6"/>
      <c r="AD1159" s="96"/>
      <c r="AE1159" s="91" t="str">
        <f t="shared" si="192"/>
        <v/>
      </c>
      <c r="AF1159" s="19" t="str">
        <f t="shared" si="193"/>
        <v/>
      </c>
      <c r="AG1159" s="47" t="str">
        <f t="shared" si="194"/>
        <v/>
      </c>
      <c r="AH1159" s="50" t="str">
        <f t="shared" si="195"/>
        <v/>
      </c>
      <c r="AI1159" s="35" t="str">
        <f t="shared" si="196"/>
        <v/>
      </c>
      <c r="AQ1159" s="55" t="str">
        <f t="shared" si="197"/>
        <v/>
      </c>
      <c r="AR1159" s="55" t="str">
        <f t="shared" si="198"/>
        <v/>
      </c>
      <c r="AS1159" s="32">
        <f t="shared" si="199"/>
        <v>0</v>
      </c>
    </row>
    <row r="1160" spans="1:45" ht="64.95" customHeight="1" thickBot="1" x14ac:dyDescent="0.35">
      <c r="A1160" s="59"/>
      <c r="B1160" s="60"/>
      <c r="C1160" s="60"/>
      <c r="D1160" s="61"/>
      <c r="E1160" s="61"/>
      <c r="F1160" s="127" t="s">
        <v>86</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6"/>
      <c r="AD1160" s="96"/>
      <c r="AE1160" s="91" t="str">
        <f t="shared" si="192"/>
        <v/>
      </c>
      <c r="AF1160" s="19" t="str">
        <f t="shared" si="193"/>
        <v/>
      </c>
      <c r="AG1160" s="47" t="str">
        <f t="shared" si="194"/>
        <v/>
      </c>
      <c r="AH1160" s="50" t="str">
        <f t="shared" si="195"/>
        <v/>
      </c>
      <c r="AI1160" s="35" t="str">
        <f t="shared" si="196"/>
        <v/>
      </c>
      <c r="AQ1160" s="55" t="str">
        <f t="shared" si="197"/>
        <v/>
      </c>
      <c r="AR1160" s="55" t="str">
        <f t="shared" si="198"/>
        <v/>
      </c>
      <c r="AS1160" s="32">
        <f t="shared" si="199"/>
        <v>0</v>
      </c>
    </row>
    <row r="1161" spans="1:45" ht="64.95" customHeight="1" thickBot="1" x14ac:dyDescent="0.35">
      <c r="A1161" s="59"/>
      <c r="B1161" s="60"/>
      <c r="C1161" s="60"/>
      <c r="D1161" s="61"/>
      <c r="E1161" s="61"/>
      <c r="F1161" s="127" t="s">
        <v>86</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6"/>
      <c r="AD1161" s="96"/>
      <c r="AE1161" s="91" t="str">
        <f t="shared" si="192"/>
        <v/>
      </c>
      <c r="AF1161" s="19" t="str">
        <f t="shared" si="193"/>
        <v/>
      </c>
      <c r="AG1161" s="47" t="str">
        <f t="shared" si="194"/>
        <v/>
      </c>
      <c r="AH1161" s="50" t="str">
        <f t="shared" si="195"/>
        <v/>
      </c>
      <c r="AI1161" s="35" t="str">
        <f t="shared" si="196"/>
        <v/>
      </c>
      <c r="AQ1161" s="55" t="str">
        <f t="shared" si="197"/>
        <v/>
      </c>
      <c r="AR1161" s="55" t="str">
        <f t="shared" si="198"/>
        <v/>
      </c>
      <c r="AS1161" s="32">
        <f t="shared" si="199"/>
        <v>0</v>
      </c>
    </row>
    <row r="1162" spans="1:45" ht="64.95" customHeight="1" thickBot="1" x14ac:dyDescent="0.35">
      <c r="A1162" s="59"/>
      <c r="B1162" s="60"/>
      <c r="C1162" s="60"/>
      <c r="D1162" s="61"/>
      <c r="E1162" s="61"/>
      <c r="F1162" s="127" t="s">
        <v>86</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6"/>
      <c r="AD1162" s="96"/>
      <c r="AE1162" s="91" t="str">
        <f t="shared" si="192"/>
        <v/>
      </c>
      <c r="AF1162" s="19" t="str">
        <f t="shared" si="193"/>
        <v/>
      </c>
      <c r="AG1162" s="47" t="str">
        <f t="shared" si="194"/>
        <v/>
      </c>
      <c r="AH1162" s="50" t="str">
        <f t="shared" si="195"/>
        <v/>
      </c>
      <c r="AI1162" s="35" t="str">
        <f t="shared" si="196"/>
        <v/>
      </c>
      <c r="AQ1162" s="55" t="str">
        <f t="shared" si="197"/>
        <v/>
      </c>
      <c r="AR1162" s="55" t="str">
        <f t="shared" si="198"/>
        <v/>
      </c>
      <c r="AS1162" s="32">
        <f t="shared" si="199"/>
        <v>0</v>
      </c>
    </row>
    <row r="1163" spans="1:45" ht="64.95" customHeight="1" thickBot="1" x14ac:dyDescent="0.35">
      <c r="A1163" s="59"/>
      <c r="B1163" s="60"/>
      <c r="C1163" s="60"/>
      <c r="D1163" s="61"/>
      <c r="E1163" s="61"/>
      <c r="F1163" s="127" t="s">
        <v>86</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6"/>
      <c r="AD1163" s="96"/>
      <c r="AE1163" s="91" t="str">
        <f t="shared" si="192"/>
        <v/>
      </c>
      <c r="AF1163" s="19" t="str">
        <f t="shared" si="193"/>
        <v/>
      </c>
      <c r="AG1163" s="47" t="str">
        <f t="shared" si="194"/>
        <v/>
      </c>
      <c r="AH1163" s="50" t="str">
        <f t="shared" si="195"/>
        <v/>
      </c>
      <c r="AI1163" s="35" t="str">
        <f t="shared" si="196"/>
        <v/>
      </c>
      <c r="AQ1163" s="55" t="str">
        <f t="shared" si="197"/>
        <v/>
      </c>
      <c r="AR1163" s="55" t="str">
        <f t="shared" si="198"/>
        <v/>
      </c>
      <c r="AS1163" s="32">
        <f t="shared" si="199"/>
        <v>0</v>
      </c>
    </row>
    <row r="1164" spans="1:45" ht="64.95" customHeight="1" thickBot="1" x14ac:dyDescent="0.35">
      <c r="A1164" s="59"/>
      <c r="B1164" s="60"/>
      <c r="C1164" s="60"/>
      <c r="D1164" s="61"/>
      <c r="E1164" s="61"/>
      <c r="F1164" s="127" t="s">
        <v>86</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6"/>
      <c r="AD1164" s="96"/>
      <c r="AE1164" s="91" t="str">
        <f t="shared" si="192"/>
        <v/>
      </c>
      <c r="AF1164" s="19" t="str">
        <f t="shared" si="193"/>
        <v/>
      </c>
      <c r="AG1164" s="47" t="str">
        <f t="shared" si="194"/>
        <v/>
      </c>
      <c r="AH1164" s="50" t="str">
        <f t="shared" si="195"/>
        <v/>
      </c>
      <c r="AI1164" s="35" t="str">
        <f t="shared" si="196"/>
        <v/>
      </c>
      <c r="AQ1164" s="55" t="str">
        <f t="shared" si="197"/>
        <v/>
      </c>
      <c r="AR1164" s="55" t="str">
        <f t="shared" si="198"/>
        <v/>
      </c>
      <c r="AS1164" s="32">
        <f t="shared" si="199"/>
        <v>0</v>
      </c>
    </row>
    <row r="1165" spans="1:45" ht="64.95" customHeight="1" thickBot="1" x14ac:dyDescent="0.35">
      <c r="A1165" s="59"/>
      <c r="B1165" s="60"/>
      <c r="C1165" s="60"/>
      <c r="D1165" s="61"/>
      <c r="E1165" s="61"/>
      <c r="F1165" s="127" t="s">
        <v>86</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6"/>
      <c r="AD1165" s="96"/>
      <c r="AE1165" s="91" t="str">
        <f t="shared" si="192"/>
        <v/>
      </c>
      <c r="AF1165" s="19" t="str">
        <f t="shared" si="193"/>
        <v/>
      </c>
      <c r="AG1165" s="47" t="str">
        <f t="shared" si="194"/>
        <v/>
      </c>
      <c r="AH1165" s="50" t="str">
        <f t="shared" si="195"/>
        <v/>
      </c>
      <c r="AI1165" s="35" t="str">
        <f t="shared" si="196"/>
        <v/>
      </c>
      <c r="AQ1165" s="55" t="str">
        <f t="shared" si="197"/>
        <v/>
      </c>
      <c r="AR1165" s="55" t="str">
        <f t="shared" si="198"/>
        <v/>
      </c>
      <c r="AS1165" s="32">
        <f t="shared" si="199"/>
        <v>0</v>
      </c>
    </row>
    <row r="1166" spans="1:45" ht="64.95" customHeight="1" thickBot="1" x14ac:dyDescent="0.35">
      <c r="A1166" s="59"/>
      <c r="B1166" s="60"/>
      <c r="C1166" s="60"/>
      <c r="D1166" s="61"/>
      <c r="E1166" s="61"/>
      <c r="F1166" s="127" t="s">
        <v>86</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6"/>
      <c r="AD1166" s="96"/>
      <c r="AE1166" s="91" t="str">
        <f t="shared" si="192"/>
        <v/>
      </c>
      <c r="AF1166" s="19" t="str">
        <f t="shared" si="193"/>
        <v/>
      </c>
      <c r="AG1166" s="47" t="str">
        <f t="shared" si="194"/>
        <v/>
      </c>
      <c r="AH1166" s="50" t="str">
        <f t="shared" si="195"/>
        <v/>
      </c>
      <c r="AI1166" s="35" t="str">
        <f t="shared" si="196"/>
        <v/>
      </c>
      <c r="AQ1166" s="55" t="str">
        <f t="shared" si="197"/>
        <v/>
      </c>
      <c r="AR1166" s="55" t="str">
        <f t="shared" si="198"/>
        <v/>
      </c>
      <c r="AS1166" s="32">
        <f t="shared" si="199"/>
        <v>0</v>
      </c>
    </row>
    <row r="1167" spans="1:45" ht="64.95" customHeight="1" thickBot="1" x14ac:dyDescent="0.35">
      <c r="A1167" s="59"/>
      <c r="B1167" s="60"/>
      <c r="C1167" s="60"/>
      <c r="D1167" s="61"/>
      <c r="E1167" s="61"/>
      <c r="F1167" s="127" t="s">
        <v>86</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6"/>
      <c r="AD1167" s="96"/>
      <c r="AE1167" s="91" t="str">
        <f t="shared" si="192"/>
        <v/>
      </c>
      <c r="AF1167" s="19" t="str">
        <f t="shared" si="193"/>
        <v/>
      </c>
      <c r="AG1167" s="47" t="str">
        <f t="shared" si="194"/>
        <v/>
      </c>
      <c r="AH1167" s="50" t="str">
        <f t="shared" si="195"/>
        <v/>
      </c>
      <c r="AI1167" s="35" t="str">
        <f t="shared" si="196"/>
        <v/>
      </c>
      <c r="AQ1167" s="55" t="str">
        <f t="shared" si="197"/>
        <v/>
      </c>
      <c r="AR1167" s="55" t="str">
        <f t="shared" si="198"/>
        <v/>
      </c>
      <c r="AS1167" s="32">
        <f t="shared" si="199"/>
        <v>0</v>
      </c>
    </row>
    <row r="1168" spans="1:45" ht="64.95" customHeight="1" thickBot="1" x14ac:dyDescent="0.35">
      <c r="A1168" s="59"/>
      <c r="B1168" s="60"/>
      <c r="C1168" s="60"/>
      <c r="D1168" s="61"/>
      <c r="E1168" s="61"/>
      <c r="F1168" s="127" t="s">
        <v>86</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6"/>
      <c r="AD1168" s="96"/>
      <c r="AE1168" s="91" t="str">
        <f t="shared" si="192"/>
        <v/>
      </c>
      <c r="AF1168" s="19" t="str">
        <f t="shared" si="193"/>
        <v/>
      </c>
      <c r="AG1168" s="47" t="str">
        <f t="shared" si="194"/>
        <v/>
      </c>
      <c r="AH1168" s="50" t="str">
        <f t="shared" si="195"/>
        <v/>
      </c>
      <c r="AI1168" s="35" t="str">
        <f t="shared" si="196"/>
        <v/>
      </c>
      <c r="AQ1168" s="55" t="str">
        <f t="shared" si="197"/>
        <v/>
      </c>
      <c r="AR1168" s="55" t="str">
        <f t="shared" si="198"/>
        <v/>
      </c>
      <c r="AS1168" s="32">
        <f t="shared" si="199"/>
        <v>0</v>
      </c>
    </row>
    <row r="1169" spans="1:45" ht="64.95" customHeight="1" thickBot="1" x14ac:dyDescent="0.35">
      <c r="A1169" s="59"/>
      <c r="B1169" s="60"/>
      <c r="C1169" s="60"/>
      <c r="D1169" s="61"/>
      <c r="E1169" s="61"/>
      <c r="F1169" s="127" t="s">
        <v>86</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6"/>
      <c r="AD1169" s="96"/>
      <c r="AE1169" s="91" t="str">
        <f t="shared" si="192"/>
        <v/>
      </c>
      <c r="AF1169" s="19" t="str">
        <f t="shared" si="193"/>
        <v/>
      </c>
      <c r="AG1169" s="47" t="str">
        <f t="shared" si="194"/>
        <v/>
      </c>
      <c r="AH1169" s="50" t="str">
        <f t="shared" si="195"/>
        <v/>
      </c>
      <c r="AI1169" s="35" t="str">
        <f t="shared" si="196"/>
        <v/>
      </c>
      <c r="AQ1169" s="55" t="str">
        <f t="shared" si="197"/>
        <v/>
      </c>
      <c r="AR1169" s="55" t="str">
        <f t="shared" si="198"/>
        <v/>
      </c>
      <c r="AS1169" s="32">
        <f t="shared" si="199"/>
        <v>0</v>
      </c>
    </row>
    <row r="1170" spans="1:45" ht="64.95" customHeight="1" thickBot="1" x14ac:dyDescent="0.35">
      <c r="A1170" s="59"/>
      <c r="B1170" s="60"/>
      <c r="C1170" s="60"/>
      <c r="D1170" s="61"/>
      <c r="E1170" s="61"/>
      <c r="F1170" s="127" t="s">
        <v>86</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6"/>
      <c r="AD1170" s="96"/>
      <c r="AE1170" s="91" t="str">
        <f t="shared" si="192"/>
        <v/>
      </c>
      <c r="AF1170" s="19" t="str">
        <f t="shared" si="193"/>
        <v/>
      </c>
      <c r="AG1170" s="47" t="str">
        <f t="shared" si="194"/>
        <v/>
      </c>
      <c r="AH1170" s="50" t="str">
        <f t="shared" si="195"/>
        <v/>
      </c>
      <c r="AI1170" s="35" t="str">
        <f t="shared" si="196"/>
        <v/>
      </c>
      <c r="AQ1170" s="55" t="str">
        <f t="shared" si="197"/>
        <v/>
      </c>
      <c r="AR1170" s="55" t="str">
        <f t="shared" si="198"/>
        <v/>
      </c>
      <c r="AS1170" s="32">
        <f t="shared" si="199"/>
        <v>0</v>
      </c>
    </row>
    <row r="1171" spans="1:45" ht="64.95" customHeight="1" thickBot="1" x14ac:dyDescent="0.35">
      <c r="A1171" s="59"/>
      <c r="B1171" s="60"/>
      <c r="C1171" s="60"/>
      <c r="D1171" s="61"/>
      <c r="E1171" s="61"/>
      <c r="F1171" s="127" t="s">
        <v>86</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6"/>
      <c r="AD1171" s="96"/>
      <c r="AE1171" s="91" t="str">
        <f t="shared" si="192"/>
        <v/>
      </c>
      <c r="AF1171" s="19" t="str">
        <f t="shared" si="193"/>
        <v/>
      </c>
      <c r="AG1171" s="47" t="str">
        <f t="shared" si="194"/>
        <v/>
      </c>
      <c r="AH1171" s="50" t="str">
        <f t="shared" si="195"/>
        <v/>
      </c>
      <c r="AI1171" s="35" t="str">
        <f t="shared" si="196"/>
        <v/>
      </c>
      <c r="AQ1171" s="55" t="str">
        <f t="shared" si="197"/>
        <v/>
      </c>
      <c r="AR1171" s="55" t="str">
        <f t="shared" si="198"/>
        <v/>
      </c>
      <c r="AS1171" s="32">
        <f t="shared" si="199"/>
        <v>0</v>
      </c>
    </row>
    <row r="1172" spans="1:45" ht="64.95" customHeight="1" thickBot="1" x14ac:dyDescent="0.35">
      <c r="A1172" s="59"/>
      <c r="B1172" s="60"/>
      <c r="C1172" s="60"/>
      <c r="D1172" s="61"/>
      <c r="E1172" s="61"/>
      <c r="F1172" s="127" t="s">
        <v>86</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6"/>
      <c r="AD1172" s="96"/>
      <c r="AE1172" s="91" t="str">
        <f t="shared" si="192"/>
        <v/>
      </c>
      <c r="AF1172" s="19" t="str">
        <f t="shared" si="193"/>
        <v/>
      </c>
      <c r="AG1172" s="47" t="str">
        <f t="shared" si="194"/>
        <v/>
      </c>
      <c r="AH1172" s="50" t="str">
        <f t="shared" si="195"/>
        <v/>
      </c>
      <c r="AI1172" s="35" t="str">
        <f t="shared" si="196"/>
        <v/>
      </c>
      <c r="AQ1172" s="55" t="str">
        <f t="shared" si="197"/>
        <v/>
      </c>
      <c r="AR1172" s="55" t="str">
        <f t="shared" si="198"/>
        <v/>
      </c>
      <c r="AS1172" s="32">
        <f t="shared" si="199"/>
        <v>0</v>
      </c>
    </row>
    <row r="1173" spans="1:45" ht="64.95" customHeight="1" thickBot="1" x14ac:dyDescent="0.35">
      <c r="A1173" s="59"/>
      <c r="B1173" s="60"/>
      <c r="C1173" s="60"/>
      <c r="D1173" s="61"/>
      <c r="E1173" s="61"/>
      <c r="F1173" s="127" t="s">
        <v>86</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6"/>
      <c r="AD1173" s="96"/>
      <c r="AE1173" s="91" t="str">
        <f t="shared" si="192"/>
        <v/>
      </c>
      <c r="AF1173" s="19" t="str">
        <f t="shared" si="193"/>
        <v/>
      </c>
      <c r="AG1173" s="47" t="str">
        <f t="shared" si="194"/>
        <v/>
      </c>
      <c r="AH1173" s="50" t="str">
        <f t="shared" si="195"/>
        <v/>
      </c>
      <c r="AI1173" s="35" t="str">
        <f t="shared" si="196"/>
        <v/>
      </c>
      <c r="AQ1173" s="55" t="str">
        <f t="shared" si="197"/>
        <v/>
      </c>
      <c r="AR1173" s="55" t="str">
        <f t="shared" si="198"/>
        <v/>
      </c>
      <c r="AS1173" s="32">
        <f t="shared" si="199"/>
        <v>0</v>
      </c>
    </row>
    <row r="1174" spans="1:45" ht="64.95" customHeight="1" thickBot="1" x14ac:dyDescent="0.35">
      <c r="A1174" s="59"/>
      <c r="B1174" s="60"/>
      <c r="C1174" s="60"/>
      <c r="D1174" s="61"/>
      <c r="E1174" s="61"/>
      <c r="F1174" s="127" t="s">
        <v>86</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6"/>
      <c r="AD1174" s="96"/>
      <c r="AE1174" s="91" t="str">
        <f t="shared" si="192"/>
        <v/>
      </c>
      <c r="AF1174" s="19" t="str">
        <f t="shared" si="193"/>
        <v/>
      </c>
      <c r="AG1174" s="47" t="str">
        <f t="shared" si="194"/>
        <v/>
      </c>
      <c r="AH1174" s="50" t="str">
        <f t="shared" si="195"/>
        <v/>
      </c>
      <c r="AI1174" s="35" t="str">
        <f t="shared" si="196"/>
        <v/>
      </c>
      <c r="AQ1174" s="55" t="str">
        <f t="shared" si="197"/>
        <v/>
      </c>
      <c r="AR1174" s="55" t="str">
        <f t="shared" si="198"/>
        <v/>
      </c>
      <c r="AS1174" s="32">
        <f t="shared" si="199"/>
        <v>0</v>
      </c>
    </row>
    <row r="1175" spans="1:45" ht="64.95" customHeight="1" thickBot="1" x14ac:dyDescent="0.35">
      <c r="A1175" s="59"/>
      <c r="B1175" s="60"/>
      <c r="C1175" s="60"/>
      <c r="D1175" s="61"/>
      <c r="E1175" s="61"/>
      <c r="F1175" s="127" t="s">
        <v>86</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6"/>
      <c r="AD1175" s="96"/>
      <c r="AE1175" s="91" t="str">
        <f t="shared" si="192"/>
        <v/>
      </c>
      <c r="AF1175" s="19" t="str">
        <f t="shared" si="193"/>
        <v/>
      </c>
      <c r="AG1175" s="47" t="str">
        <f t="shared" si="194"/>
        <v/>
      </c>
      <c r="AH1175" s="50" t="str">
        <f t="shared" si="195"/>
        <v/>
      </c>
      <c r="AI1175" s="35" t="str">
        <f t="shared" si="196"/>
        <v/>
      </c>
      <c r="AQ1175" s="55" t="str">
        <f t="shared" si="197"/>
        <v/>
      </c>
      <c r="AR1175" s="55" t="str">
        <f t="shared" si="198"/>
        <v/>
      </c>
      <c r="AS1175" s="32">
        <f t="shared" si="199"/>
        <v>0</v>
      </c>
    </row>
    <row r="1176" spans="1:45" ht="64.95" customHeight="1" thickBot="1" x14ac:dyDescent="0.35">
      <c r="A1176" s="59"/>
      <c r="B1176" s="60"/>
      <c r="C1176" s="60"/>
      <c r="D1176" s="61"/>
      <c r="E1176" s="61"/>
      <c r="F1176" s="127" t="s">
        <v>86</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6"/>
      <c r="AD1176" s="96"/>
      <c r="AE1176" s="91" t="str">
        <f t="shared" si="192"/>
        <v/>
      </c>
      <c r="AF1176" s="19" t="str">
        <f t="shared" si="193"/>
        <v/>
      </c>
      <c r="AG1176" s="47" t="str">
        <f t="shared" si="194"/>
        <v/>
      </c>
      <c r="AH1176" s="50" t="str">
        <f t="shared" si="195"/>
        <v/>
      </c>
      <c r="AI1176" s="35" t="str">
        <f t="shared" si="196"/>
        <v/>
      </c>
      <c r="AQ1176" s="55" t="str">
        <f t="shared" si="197"/>
        <v/>
      </c>
      <c r="AR1176" s="55" t="str">
        <f t="shared" si="198"/>
        <v/>
      </c>
      <c r="AS1176" s="32">
        <f t="shared" si="199"/>
        <v>0</v>
      </c>
    </row>
    <row r="1177" spans="1:45" ht="64.95" customHeight="1" thickBot="1" x14ac:dyDescent="0.35">
      <c r="A1177" s="59"/>
      <c r="B1177" s="60"/>
      <c r="C1177" s="60"/>
      <c r="D1177" s="61"/>
      <c r="E1177" s="61"/>
      <c r="F1177" s="127" t="s">
        <v>86</v>
      </c>
      <c r="G1177" s="60"/>
      <c r="H1177" s="80" t="str">
        <f t="shared" ref="H1177:H1240" si="200">IF(B1177="","",SUMIF(O:O,A1177,AA:AA))</f>
        <v/>
      </c>
      <c r="I1177" s="80" t="str">
        <f t="shared" ref="I1177:I1240" si="201">IF(B1177="","",(SUMIF(O:O,A1177,AB:AB)+(SUMIF(O:O,A1177,AC:AC))))</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6"/>
      <c r="AD1177" s="96"/>
      <c r="AE1177" s="91" t="str">
        <f t="shared" ref="AE1177:AE1240" si="203">IF(Z1177="","",IF(OR(MONTH(Z1177)=1,MONTH(Z1177)=2,MONTH(Z1177)=3),"1er",IF(OR(MONTH(Z1177)=4,MONTH(Z1177)=5,MONTH(Z1177)=6),"2ème",IF(OR(MONTH(Z1177)=7,MONTH(Z1177)=8,MONTH(Z1177)=9),"3ème",IF(OR(MONTH(Z1177)=10,MONTH(Z1177)=11,MONTH(Z1177)=12),"4ème")))))</f>
        <v/>
      </c>
      <c r="AF1177" s="19" t="str">
        <f t="shared" ref="AF1177:AF1240" si="204">IF(Z1177="","",YEAR(Z1177))</f>
        <v/>
      </c>
      <c r="AG1177" s="47" t="str">
        <f t="shared" ref="AG1177:AG1240" si="205">IF(U1177="","",U1177)</f>
        <v/>
      </c>
      <c r="AH1177" s="50" t="str">
        <f t="shared" ref="AH1177:AH1240" si="206">IF(S1177="","",S1177)</f>
        <v/>
      </c>
      <c r="AI1177" s="35" t="str">
        <f t="shared" ref="AI1177:AI1240" si="207">IF(P1177="","",P1177&amp;" ("&amp;O1177&amp;"_"&amp;ROW()&amp;")")</f>
        <v/>
      </c>
      <c r="AQ1177" s="55" t="str">
        <f t="shared" ref="AQ1177:AQ1240" si="208">IF(T1177="","",T1177&amp;"1")</f>
        <v/>
      </c>
      <c r="AR1177" s="55" t="str">
        <f t="shared" ref="AR1177:AR1240" si="209">IF(S1177="","",S1177&amp;"2")</f>
        <v/>
      </c>
      <c r="AS1177" s="32">
        <f t="shared" si="199"/>
        <v>0</v>
      </c>
    </row>
    <row r="1178" spans="1:45" ht="64.95" customHeight="1" thickBot="1" x14ac:dyDescent="0.35">
      <c r="A1178" s="59"/>
      <c r="B1178" s="60"/>
      <c r="C1178" s="60"/>
      <c r="D1178" s="61"/>
      <c r="E1178" s="61"/>
      <c r="F1178" s="127" t="s">
        <v>86</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6"/>
      <c r="AD1178" s="96"/>
      <c r="AE1178" s="91" t="str">
        <f t="shared" si="203"/>
        <v/>
      </c>
      <c r="AF1178" s="19" t="str">
        <f t="shared" si="204"/>
        <v/>
      </c>
      <c r="AG1178" s="47" t="str">
        <f t="shared" si="205"/>
        <v/>
      </c>
      <c r="AH1178" s="50" t="str">
        <f t="shared" si="206"/>
        <v/>
      </c>
      <c r="AI1178" s="35" t="str">
        <f t="shared" si="207"/>
        <v/>
      </c>
      <c r="AQ1178" s="55" t="str">
        <f t="shared" si="208"/>
        <v/>
      </c>
      <c r="AR1178" s="55" t="str">
        <f t="shared" si="209"/>
        <v/>
      </c>
      <c r="AS1178" s="32">
        <f t="shared" ref="AS1178:AS1241" si="210">O1178</f>
        <v>0</v>
      </c>
    </row>
    <row r="1179" spans="1:45" ht="64.95" customHeight="1" thickBot="1" x14ac:dyDescent="0.35">
      <c r="A1179" s="59"/>
      <c r="B1179" s="60"/>
      <c r="C1179" s="60"/>
      <c r="D1179" s="61"/>
      <c r="E1179" s="61"/>
      <c r="F1179" s="127" t="s">
        <v>86</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6"/>
      <c r="AD1179" s="96"/>
      <c r="AE1179" s="91" t="str">
        <f t="shared" si="203"/>
        <v/>
      </c>
      <c r="AF1179" s="19" t="str">
        <f t="shared" si="204"/>
        <v/>
      </c>
      <c r="AG1179" s="47" t="str">
        <f t="shared" si="205"/>
        <v/>
      </c>
      <c r="AH1179" s="50" t="str">
        <f t="shared" si="206"/>
        <v/>
      </c>
      <c r="AI1179" s="35" t="str">
        <f t="shared" si="207"/>
        <v/>
      </c>
      <c r="AQ1179" s="55" t="str">
        <f t="shared" si="208"/>
        <v/>
      </c>
      <c r="AR1179" s="55" t="str">
        <f t="shared" si="209"/>
        <v/>
      </c>
      <c r="AS1179" s="32">
        <f t="shared" si="210"/>
        <v>0</v>
      </c>
    </row>
    <row r="1180" spans="1:45" ht="64.95" customHeight="1" thickBot="1" x14ac:dyDescent="0.35">
      <c r="A1180" s="59"/>
      <c r="B1180" s="60"/>
      <c r="C1180" s="60"/>
      <c r="D1180" s="61"/>
      <c r="E1180" s="61"/>
      <c r="F1180" s="127" t="s">
        <v>86</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6"/>
      <c r="AD1180" s="96"/>
      <c r="AE1180" s="91" t="str">
        <f t="shared" si="203"/>
        <v/>
      </c>
      <c r="AF1180" s="19" t="str">
        <f t="shared" si="204"/>
        <v/>
      </c>
      <c r="AG1180" s="47" t="str">
        <f t="shared" si="205"/>
        <v/>
      </c>
      <c r="AH1180" s="50" t="str">
        <f t="shared" si="206"/>
        <v/>
      </c>
      <c r="AI1180" s="35" t="str">
        <f t="shared" si="207"/>
        <v/>
      </c>
      <c r="AQ1180" s="55" t="str">
        <f t="shared" si="208"/>
        <v/>
      </c>
      <c r="AR1180" s="55" t="str">
        <f t="shared" si="209"/>
        <v/>
      </c>
      <c r="AS1180" s="32">
        <f t="shared" si="210"/>
        <v>0</v>
      </c>
    </row>
    <row r="1181" spans="1:45" ht="64.95" customHeight="1" thickBot="1" x14ac:dyDescent="0.35">
      <c r="A1181" s="59"/>
      <c r="B1181" s="60"/>
      <c r="C1181" s="60"/>
      <c r="D1181" s="61"/>
      <c r="E1181" s="61"/>
      <c r="F1181" s="127" t="s">
        <v>86</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6"/>
      <c r="AD1181" s="96"/>
      <c r="AE1181" s="91" t="str">
        <f t="shared" si="203"/>
        <v/>
      </c>
      <c r="AF1181" s="19" t="str">
        <f t="shared" si="204"/>
        <v/>
      </c>
      <c r="AG1181" s="47" t="str">
        <f t="shared" si="205"/>
        <v/>
      </c>
      <c r="AH1181" s="50" t="str">
        <f t="shared" si="206"/>
        <v/>
      </c>
      <c r="AI1181" s="35" t="str">
        <f t="shared" si="207"/>
        <v/>
      </c>
      <c r="AQ1181" s="55" t="str">
        <f t="shared" si="208"/>
        <v/>
      </c>
      <c r="AR1181" s="55" t="str">
        <f t="shared" si="209"/>
        <v/>
      </c>
      <c r="AS1181" s="32">
        <f t="shared" si="210"/>
        <v>0</v>
      </c>
    </row>
    <row r="1182" spans="1:45" ht="64.95" customHeight="1" thickBot="1" x14ac:dyDescent="0.35">
      <c r="A1182" s="59"/>
      <c r="B1182" s="60"/>
      <c r="C1182" s="60"/>
      <c r="D1182" s="61"/>
      <c r="E1182" s="61"/>
      <c r="F1182" s="127" t="s">
        <v>86</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6"/>
      <c r="AD1182" s="96"/>
      <c r="AE1182" s="91" t="str">
        <f t="shared" si="203"/>
        <v/>
      </c>
      <c r="AF1182" s="19" t="str">
        <f t="shared" si="204"/>
        <v/>
      </c>
      <c r="AG1182" s="47" t="str">
        <f t="shared" si="205"/>
        <v/>
      </c>
      <c r="AH1182" s="50" t="str">
        <f t="shared" si="206"/>
        <v/>
      </c>
      <c r="AI1182" s="35" t="str">
        <f t="shared" si="207"/>
        <v/>
      </c>
      <c r="AQ1182" s="55" t="str">
        <f t="shared" si="208"/>
        <v/>
      </c>
      <c r="AR1182" s="55" t="str">
        <f t="shared" si="209"/>
        <v/>
      </c>
      <c r="AS1182" s="32">
        <f t="shared" si="210"/>
        <v>0</v>
      </c>
    </row>
    <row r="1183" spans="1:45" ht="64.95" customHeight="1" thickBot="1" x14ac:dyDescent="0.35">
      <c r="A1183" s="59"/>
      <c r="B1183" s="60"/>
      <c r="C1183" s="60"/>
      <c r="D1183" s="61"/>
      <c r="E1183" s="61"/>
      <c r="F1183" s="127" t="s">
        <v>86</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6"/>
      <c r="AD1183" s="96"/>
      <c r="AE1183" s="91" t="str">
        <f t="shared" si="203"/>
        <v/>
      </c>
      <c r="AF1183" s="19" t="str">
        <f t="shared" si="204"/>
        <v/>
      </c>
      <c r="AG1183" s="47" t="str">
        <f t="shared" si="205"/>
        <v/>
      </c>
      <c r="AH1183" s="50" t="str">
        <f t="shared" si="206"/>
        <v/>
      </c>
      <c r="AI1183" s="35" t="str">
        <f t="shared" si="207"/>
        <v/>
      </c>
      <c r="AQ1183" s="55" t="str">
        <f t="shared" si="208"/>
        <v/>
      </c>
      <c r="AR1183" s="55" t="str">
        <f t="shared" si="209"/>
        <v/>
      </c>
      <c r="AS1183" s="32">
        <f t="shared" si="210"/>
        <v>0</v>
      </c>
    </row>
    <row r="1184" spans="1:45" ht="64.95" customHeight="1" thickBot="1" x14ac:dyDescent="0.35">
      <c r="A1184" s="59"/>
      <c r="B1184" s="60"/>
      <c r="C1184" s="60"/>
      <c r="D1184" s="61"/>
      <c r="E1184" s="61"/>
      <c r="F1184" s="127" t="s">
        <v>86</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6"/>
      <c r="AD1184" s="96"/>
      <c r="AE1184" s="91" t="str">
        <f t="shared" si="203"/>
        <v/>
      </c>
      <c r="AF1184" s="19" t="str">
        <f t="shared" si="204"/>
        <v/>
      </c>
      <c r="AG1184" s="47" t="str">
        <f t="shared" si="205"/>
        <v/>
      </c>
      <c r="AH1184" s="50" t="str">
        <f t="shared" si="206"/>
        <v/>
      </c>
      <c r="AI1184" s="35" t="str">
        <f t="shared" si="207"/>
        <v/>
      </c>
      <c r="AQ1184" s="55" t="str">
        <f t="shared" si="208"/>
        <v/>
      </c>
      <c r="AR1184" s="55" t="str">
        <f t="shared" si="209"/>
        <v/>
      </c>
      <c r="AS1184" s="32">
        <f t="shared" si="210"/>
        <v>0</v>
      </c>
    </row>
    <row r="1185" spans="1:45" ht="64.95" customHeight="1" thickBot="1" x14ac:dyDescent="0.35">
      <c r="A1185" s="59"/>
      <c r="B1185" s="60"/>
      <c r="C1185" s="60"/>
      <c r="D1185" s="61"/>
      <c r="E1185" s="61"/>
      <c r="F1185" s="127" t="s">
        <v>86</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6"/>
      <c r="AD1185" s="96"/>
      <c r="AE1185" s="91" t="str">
        <f t="shared" si="203"/>
        <v/>
      </c>
      <c r="AF1185" s="19" t="str">
        <f t="shared" si="204"/>
        <v/>
      </c>
      <c r="AG1185" s="47" t="str">
        <f t="shared" si="205"/>
        <v/>
      </c>
      <c r="AH1185" s="50" t="str">
        <f t="shared" si="206"/>
        <v/>
      </c>
      <c r="AI1185" s="35" t="str">
        <f t="shared" si="207"/>
        <v/>
      </c>
      <c r="AQ1185" s="55" t="str">
        <f t="shared" si="208"/>
        <v/>
      </c>
      <c r="AR1185" s="55" t="str">
        <f t="shared" si="209"/>
        <v/>
      </c>
      <c r="AS1185" s="32">
        <f t="shared" si="210"/>
        <v>0</v>
      </c>
    </row>
    <row r="1186" spans="1:45" ht="64.95" customHeight="1" thickBot="1" x14ac:dyDescent="0.35">
      <c r="A1186" s="59"/>
      <c r="B1186" s="60"/>
      <c r="C1186" s="60"/>
      <c r="D1186" s="61"/>
      <c r="E1186" s="61"/>
      <c r="F1186" s="127" t="s">
        <v>86</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6"/>
      <c r="AD1186" s="96"/>
      <c r="AE1186" s="91" t="str">
        <f t="shared" si="203"/>
        <v/>
      </c>
      <c r="AF1186" s="19" t="str">
        <f t="shared" si="204"/>
        <v/>
      </c>
      <c r="AG1186" s="47" t="str">
        <f t="shared" si="205"/>
        <v/>
      </c>
      <c r="AH1186" s="50" t="str">
        <f t="shared" si="206"/>
        <v/>
      </c>
      <c r="AI1186" s="35" t="str">
        <f t="shared" si="207"/>
        <v/>
      </c>
      <c r="AQ1186" s="55" t="str">
        <f t="shared" si="208"/>
        <v/>
      </c>
      <c r="AR1186" s="55" t="str">
        <f t="shared" si="209"/>
        <v/>
      </c>
      <c r="AS1186" s="32">
        <f t="shared" si="210"/>
        <v>0</v>
      </c>
    </row>
    <row r="1187" spans="1:45" ht="64.95" customHeight="1" thickBot="1" x14ac:dyDescent="0.35">
      <c r="A1187" s="59"/>
      <c r="B1187" s="60"/>
      <c r="C1187" s="60"/>
      <c r="D1187" s="61"/>
      <c r="E1187" s="61"/>
      <c r="F1187" s="127" t="s">
        <v>86</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6"/>
      <c r="AD1187" s="96"/>
      <c r="AE1187" s="91" t="str">
        <f t="shared" si="203"/>
        <v/>
      </c>
      <c r="AF1187" s="19" t="str">
        <f t="shared" si="204"/>
        <v/>
      </c>
      <c r="AG1187" s="47" t="str">
        <f t="shared" si="205"/>
        <v/>
      </c>
      <c r="AH1187" s="50" t="str">
        <f t="shared" si="206"/>
        <v/>
      </c>
      <c r="AI1187" s="35" t="str">
        <f t="shared" si="207"/>
        <v/>
      </c>
      <c r="AQ1187" s="55" t="str">
        <f t="shared" si="208"/>
        <v/>
      </c>
      <c r="AR1187" s="55" t="str">
        <f t="shared" si="209"/>
        <v/>
      </c>
      <c r="AS1187" s="32">
        <f t="shared" si="210"/>
        <v>0</v>
      </c>
    </row>
    <row r="1188" spans="1:45" ht="64.95" customHeight="1" thickBot="1" x14ac:dyDescent="0.35">
      <c r="A1188" s="59"/>
      <c r="B1188" s="60"/>
      <c r="C1188" s="60"/>
      <c r="D1188" s="61"/>
      <c r="E1188" s="61"/>
      <c r="F1188" s="127" t="s">
        <v>86</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6"/>
      <c r="AD1188" s="96"/>
      <c r="AE1188" s="91" t="str">
        <f t="shared" si="203"/>
        <v/>
      </c>
      <c r="AF1188" s="19" t="str">
        <f t="shared" si="204"/>
        <v/>
      </c>
      <c r="AG1188" s="47" t="str">
        <f t="shared" si="205"/>
        <v/>
      </c>
      <c r="AH1188" s="50" t="str">
        <f t="shared" si="206"/>
        <v/>
      </c>
      <c r="AI1188" s="35" t="str">
        <f t="shared" si="207"/>
        <v/>
      </c>
      <c r="AQ1188" s="55" t="str">
        <f t="shared" si="208"/>
        <v/>
      </c>
      <c r="AR1188" s="55" t="str">
        <f t="shared" si="209"/>
        <v/>
      </c>
      <c r="AS1188" s="32">
        <f t="shared" si="210"/>
        <v>0</v>
      </c>
    </row>
    <row r="1189" spans="1:45" ht="64.95" customHeight="1" thickBot="1" x14ac:dyDescent="0.35">
      <c r="A1189" s="59"/>
      <c r="B1189" s="60"/>
      <c r="C1189" s="60"/>
      <c r="D1189" s="61"/>
      <c r="E1189" s="61"/>
      <c r="F1189" s="127" t="s">
        <v>86</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6"/>
      <c r="AD1189" s="96"/>
      <c r="AE1189" s="91" t="str">
        <f t="shared" si="203"/>
        <v/>
      </c>
      <c r="AF1189" s="19" t="str">
        <f t="shared" si="204"/>
        <v/>
      </c>
      <c r="AG1189" s="47" t="str">
        <f t="shared" si="205"/>
        <v/>
      </c>
      <c r="AH1189" s="50" t="str">
        <f t="shared" si="206"/>
        <v/>
      </c>
      <c r="AI1189" s="35" t="str">
        <f t="shared" si="207"/>
        <v/>
      </c>
      <c r="AQ1189" s="55" t="str">
        <f t="shared" si="208"/>
        <v/>
      </c>
      <c r="AR1189" s="55" t="str">
        <f t="shared" si="209"/>
        <v/>
      </c>
      <c r="AS1189" s="32">
        <f t="shared" si="210"/>
        <v>0</v>
      </c>
    </row>
    <row r="1190" spans="1:45" ht="64.95" customHeight="1" thickBot="1" x14ac:dyDescent="0.35">
      <c r="A1190" s="59"/>
      <c r="B1190" s="60"/>
      <c r="C1190" s="60"/>
      <c r="D1190" s="61"/>
      <c r="E1190" s="61"/>
      <c r="F1190" s="127" t="s">
        <v>86</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6"/>
      <c r="AD1190" s="96"/>
      <c r="AE1190" s="91" t="str">
        <f t="shared" si="203"/>
        <v/>
      </c>
      <c r="AF1190" s="19" t="str">
        <f t="shared" si="204"/>
        <v/>
      </c>
      <c r="AG1190" s="47" t="str">
        <f t="shared" si="205"/>
        <v/>
      </c>
      <c r="AH1190" s="50" t="str">
        <f t="shared" si="206"/>
        <v/>
      </c>
      <c r="AI1190" s="35" t="str">
        <f t="shared" si="207"/>
        <v/>
      </c>
      <c r="AQ1190" s="55" t="str">
        <f t="shared" si="208"/>
        <v/>
      </c>
      <c r="AR1190" s="55" t="str">
        <f t="shared" si="209"/>
        <v/>
      </c>
      <c r="AS1190" s="32">
        <f t="shared" si="210"/>
        <v>0</v>
      </c>
    </row>
    <row r="1191" spans="1:45" ht="64.95" customHeight="1" thickBot="1" x14ac:dyDescent="0.35">
      <c r="A1191" s="59"/>
      <c r="B1191" s="60"/>
      <c r="C1191" s="60"/>
      <c r="D1191" s="61"/>
      <c r="E1191" s="61"/>
      <c r="F1191" s="127" t="s">
        <v>86</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6"/>
      <c r="AD1191" s="96"/>
      <c r="AE1191" s="91" t="str">
        <f t="shared" si="203"/>
        <v/>
      </c>
      <c r="AF1191" s="19" t="str">
        <f t="shared" si="204"/>
        <v/>
      </c>
      <c r="AG1191" s="47" t="str">
        <f t="shared" si="205"/>
        <v/>
      </c>
      <c r="AH1191" s="50" t="str">
        <f t="shared" si="206"/>
        <v/>
      </c>
      <c r="AI1191" s="35" t="str">
        <f t="shared" si="207"/>
        <v/>
      </c>
      <c r="AQ1191" s="55" t="str">
        <f t="shared" si="208"/>
        <v/>
      </c>
      <c r="AR1191" s="55" t="str">
        <f t="shared" si="209"/>
        <v/>
      </c>
      <c r="AS1191" s="32">
        <f t="shared" si="210"/>
        <v>0</v>
      </c>
    </row>
    <row r="1192" spans="1:45" ht="64.95" customHeight="1" thickBot="1" x14ac:dyDescent="0.35">
      <c r="A1192" s="59"/>
      <c r="B1192" s="60"/>
      <c r="C1192" s="60"/>
      <c r="D1192" s="61"/>
      <c r="E1192" s="61"/>
      <c r="F1192" s="127" t="s">
        <v>86</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6"/>
      <c r="AD1192" s="96"/>
      <c r="AE1192" s="91" t="str">
        <f t="shared" si="203"/>
        <v/>
      </c>
      <c r="AF1192" s="19" t="str">
        <f t="shared" si="204"/>
        <v/>
      </c>
      <c r="AG1192" s="47" t="str">
        <f t="shared" si="205"/>
        <v/>
      </c>
      <c r="AH1192" s="50" t="str">
        <f t="shared" si="206"/>
        <v/>
      </c>
      <c r="AI1192" s="35" t="str">
        <f t="shared" si="207"/>
        <v/>
      </c>
      <c r="AQ1192" s="55" t="str">
        <f t="shared" si="208"/>
        <v/>
      </c>
      <c r="AR1192" s="55" t="str">
        <f t="shared" si="209"/>
        <v/>
      </c>
      <c r="AS1192" s="32">
        <f t="shared" si="210"/>
        <v>0</v>
      </c>
    </row>
    <row r="1193" spans="1:45" ht="64.95" customHeight="1" thickBot="1" x14ac:dyDescent="0.35">
      <c r="A1193" s="59"/>
      <c r="B1193" s="60"/>
      <c r="C1193" s="60"/>
      <c r="D1193" s="61"/>
      <c r="E1193" s="61"/>
      <c r="F1193" s="127" t="s">
        <v>86</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6"/>
      <c r="AD1193" s="96"/>
      <c r="AE1193" s="91" t="str">
        <f t="shared" si="203"/>
        <v/>
      </c>
      <c r="AF1193" s="19" t="str">
        <f t="shared" si="204"/>
        <v/>
      </c>
      <c r="AG1193" s="47" t="str">
        <f t="shared" si="205"/>
        <v/>
      </c>
      <c r="AH1193" s="50" t="str">
        <f t="shared" si="206"/>
        <v/>
      </c>
      <c r="AI1193" s="35" t="str">
        <f t="shared" si="207"/>
        <v/>
      </c>
      <c r="AQ1193" s="55" t="str">
        <f t="shared" si="208"/>
        <v/>
      </c>
      <c r="AR1193" s="55" t="str">
        <f t="shared" si="209"/>
        <v/>
      </c>
      <c r="AS1193" s="32">
        <f t="shared" si="210"/>
        <v>0</v>
      </c>
    </row>
    <row r="1194" spans="1:45" ht="64.95" customHeight="1" thickBot="1" x14ac:dyDescent="0.35">
      <c r="A1194" s="59"/>
      <c r="B1194" s="60"/>
      <c r="C1194" s="60"/>
      <c r="D1194" s="61"/>
      <c r="E1194" s="61"/>
      <c r="F1194" s="127" t="s">
        <v>86</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6"/>
      <c r="AD1194" s="96"/>
      <c r="AE1194" s="91" t="str">
        <f t="shared" si="203"/>
        <v/>
      </c>
      <c r="AF1194" s="19" t="str">
        <f t="shared" si="204"/>
        <v/>
      </c>
      <c r="AG1194" s="47" t="str">
        <f t="shared" si="205"/>
        <v/>
      </c>
      <c r="AH1194" s="50" t="str">
        <f t="shared" si="206"/>
        <v/>
      </c>
      <c r="AI1194" s="35" t="str">
        <f t="shared" si="207"/>
        <v/>
      </c>
      <c r="AQ1194" s="55" t="str">
        <f t="shared" si="208"/>
        <v/>
      </c>
      <c r="AR1194" s="55" t="str">
        <f t="shared" si="209"/>
        <v/>
      </c>
      <c r="AS1194" s="32">
        <f t="shared" si="210"/>
        <v>0</v>
      </c>
    </row>
    <row r="1195" spans="1:45" ht="64.95" customHeight="1" thickBot="1" x14ac:dyDescent="0.35">
      <c r="A1195" s="59"/>
      <c r="B1195" s="60"/>
      <c r="C1195" s="60"/>
      <c r="D1195" s="61"/>
      <c r="E1195" s="61"/>
      <c r="F1195" s="127" t="s">
        <v>86</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6"/>
      <c r="AD1195" s="96"/>
      <c r="AE1195" s="91" t="str">
        <f t="shared" si="203"/>
        <v/>
      </c>
      <c r="AF1195" s="19" t="str">
        <f t="shared" si="204"/>
        <v/>
      </c>
      <c r="AG1195" s="47" t="str">
        <f t="shared" si="205"/>
        <v/>
      </c>
      <c r="AH1195" s="50" t="str">
        <f t="shared" si="206"/>
        <v/>
      </c>
      <c r="AI1195" s="35" t="str">
        <f t="shared" si="207"/>
        <v/>
      </c>
      <c r="AQ1195" s="55" t="str">
        <f t="shared" si="208"/>
        <v/>
      </c>
      <c r="AR1195" s="55" t="str">
        <f t="shared" si="209"/>
        <v/>
      </c>
      <c r="AS1195" s="32">
        <f t="shared" si="210"/>
        <v>0</v>
      </c>
    </row>
    <row r="1196" spans="1:45" ht="64.95" customHeight="1" thickBot="1" x14ac:dyDescent="0.35">
      <c r="A1196" s="59"/>
      <c r="B1196" s="60"/>
      <c r="C1196" s="60"/>
      <c r="D1196" s="61"/>
      <c r="E1196" s="61"/>
      <c r="F1196" s="127" t="s">
        <v>86</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6"/>
      <c r="AD1196" s="96"/>
      <c r="AE1196" s="91" t="str">
        <f t="shared" si="203"/>
        <v/>
      </c>
      <c r="AF1196" s="19" t="str">
        <f t="shared" si="204"/>
        <v/>
      </c>
      <c r="AG1196" s="47" t="str">
        <f t="shared" si="205"/>
        <v/>
      </c>
      <c r="AH1196" s="50" t="str">
        <f t="shared" si="206"/>
        <v/>
      </c>
      <c r="AI1196" s="35" t="str">
        <f t="shared" si="207"/>
        <v/>
      </c>
      <c r="AQ1196" s="55" t="str">
        <f t="shared" si="208"/>
        <v/>
      </c>
      <c r="AR1196" s="55" t="str">
        <f t="shared" si="209"/>
        <v/>
      </c>
      <c r="AS1196" s="32">
        <f t="shared" si="210"/>
        <v>0</v>
      </c>
    </row>
    <row r="1197" spans="1:45" ht="64.95" customHeight="1" thickBot="1" x14ac:dyDescent="0.35">
      <c r="A1197" s="59"/>
      <c r="B1197" s="60"/>
      <c r="C1197" s="60"/>
      <c r="D1197" s="61"/>
      <c r="E1197" s="61"/>
      <c r="F1197" s="127" t="s">
        <v>86</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6"/>
      <c r="AD1197" s="96"/>
      <c r="AE1197" s="91" t="str">
        <f t="shared" si="203"/>
        <v/>
      </c>
      <c r="AF1197" s="19" t="str">
        <f t="shared" si="204"/>
        <v/>
      </c>
      <c r="AG1197" s="47" t="str">
        <f t="shared" si="205"/>
        <v/>
      </c>
      <c r="AH1197" s="50" t="str">
        <f t="shared" si="206"/>
        <v/>
      </c>
      <c r="AI1197" s="35" t="str">
        <f t="shared" si="207"/>
        <v/>
      </c>
      <c r="AQ1197" s="55" t="str">
        <f t="shared" si="208"/>
        <v/>
      </c>
      <c r="AR1197" s="55" t="str">
        <f t="shared" si="209"/>
        <v/>
      </c>
      <c r="AS1197" s="32">
        <f t="shared" si="210"/>
        <v>0</v>
      </c>
    </row>
    <row r="1198" spans="1:45" ht="64.95" customHeight="1" thickBot="1" x14ac:dyDescent="0.35">
      <c r="A1198" s="59"/>
      <c r="B1198" s="60"/>
      <c r="C1198" s="60"/>
      <c r="D1198" s="61"/>
      <c r="E1198" s="61"/>
      <c r="F1198" s="127" t="s">
        <v>86</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6"/>
      <c r="AD1198" s="96"/>
      <c r="AE1198" s="91" t="str">
        <f t="shared" si="203"/>
        <v/>
      </c>
      <c r="AF1198" s="19" t="str">
        <f t="shared" si="204"/>
        <v/>
      </c>
      <c r="AG1198" s="47" t="str">
        <f t="shared" si="205"/>
        <v/>
      </c>
      <c r="AH1198" s="50" t="str">
        <f t="shared" si="206"/>
        <v/>
      </c>
      <c r="AI1198" s="35" t="str">
        <f t="shared" si="207"/>
        <v/>
      </c>
      <c r="AQ1198" s="55" t="str">
        <f t="shared" si="208"/>
        <v/>
      </c>
      <c r="AR1198" s="55" t="str">
        <f t="shared" si="209"/>
        <v/>
      </c>
      <c r="AS1198" s="32">
        <f t="shared" si="210"/>
        <v>0</v>
      </c>
    </row>
    <row r="1199" spans="1:45" ht="64.95" customHeight="1" thickBot="1" x14ac:dyDescent="0.35">
      <c r="A1199" s="59"/>
      <c r="B1199" s="60"/>
      <c r="C1199" s="60"/>
      <c r="D1199" s="61"/>
      <c r="E1199" s="61"/>
      <c r="F1199" s="127" t="s">
        <v>86</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6"/>
      <c r="AD1199" s="96"/>
      <c r="AE1199" s="91" t="str">
        <f t="shared" si="203"/>
        <v/>
      </c>
      <c r="AF1199" s="19" t="str">
        <f t="shared" si="204"/>
        <v/>
      </c>
      <c r="AG1199" s="47" t="str">
        <f t="shared" si="205"/>
        <v/>
      </c>
      <c r="AH1199" s="50" t="str">
        <f t="shared" si="206"/>
        <v/>
      </c>
      <c r="AI1199" s="35" t="str">
        <f t="shared" si="207"/>
        <v/>
      </c>
      <c r="AQ1199" s="55" t="str">
        <f t="shared" si="208"/>
        <v/>
      </c>
      <c r="AR1199" s="55" t="str">
        <f t="shared" si="209"/>
        <v/>
      </c>
      <c r="AS1199" s="32">
        <f t="shared" si="210"/>
        <v>0</v>
      </c>
    </row>
    <row r="1200" spans="1:45" ht="64.95" customHeight="1" thickBot="1" x14ac:dyDescent="0.35">
      <c r="A1200" s="59"/>
      <c r="B1200" s="60"/>
      <c r="C1200" s="60"/>
      <c r="D1200" s="61"/>
      <c r="E1200" s="61"/>
      <c r="F1200" s="127" t="s">
        <v>86</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6"/>
      <c r="AD1200" s="96"/>
      <c r="AE1200" s="91" t="str">
        <f t="shared" si="203"/>
        <v/>
      </c>
      <c r="AF1200" s="19" t="str">
        <f t="shared" si="204"/>
        <v/>
      </c>
      <c r="AG1200" s="47" t="str">
        <f t="shared" si="205"/>
        <v/>
      </c>
      <c r="AH1200" s="50" t="str">
        <f t="shared" si="206"/>
        <v/>
      </c>
      <c r="AI1200" s="35" t="str">
        <f t="shared" si="207"/>
        <v/>
      </c>
      <c r="AQ1200" s="55" t="str">
        <f t="shared" si="208"/>
        <v/>
      </c>
      <c r="AR1200" s="55" t="str">
        <f t="shared" si="209"/>
        <v/>
      </c>
      <c r="AS1200" s="32">
        <f t="shared" si="210"/>
        <v>0</v>
      </c>
    </row>
    <row r="1201" spans="1:45" ht="64.95" customHeight="1" thickBot="1" x14ac:dyDescent="0.35">
      <c r="A1201" s="59"/>
      <c r="B1201" s="60"/>
      <c r="C1201" s="60"/>
      <c r="D1201" s="61"/>
      <c r="E1201" s="61"/>
      <c r="F1201" s="127" t="s">
        <v>86</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6"/>
      <c r="AD1201" s="96"/>
      <c r="AE1201" s="91" t="str">
        <f t="shared" si="203"/>
        <v/>
      </c>
      <c r="AF1201" s="19" t="str">
        <f t="shared" si="204"/>
        <v/>
      </c>
      <c r="AG1201" s="47" t="str">
        <f t="shared" si="205"/>
        <v/>
      </c>
      <c r="AH1201" s="50" t="str">
        <f t="shared" si="206"/>
        <v/>
      </c>
      <c r="AI1201" s="35" t="str">
        <f t="shared" si="207"/>
        <v/>
      </c>
      <c r="AQ1201" s="55" t="str">
        <f t="shared" si="208"/>
        <v/>
      </c>
      <c r="AR1201" s="55" t="str">
        <f t="shared" si="209"/>
        <v/>
      </c>
      <c r="AS1201" s="32">
        <f t="shared" si="210"/>
        <v>0</v>
      </c>
    </row>
    <row r="1202" spans="1:45" ht="64.95" customHeight="1" thickBot="1" x14ac:dyDescent="0.35">
      <c r="A1202" s="59"/>
      <c r="B1202" s="60"/>
      <c r="C1202" s="60"/>
      <c r="D1202" s="61"/>
      <c r="E1202" s="61"/>
      <c r="F1202" s="127" t="s">
        <v>86</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6"/>
      <c r="AD1202" s="96"/>
      <c r="AE1202" s="91" t="str">
        <f t="shared" si="203"/>
        <v/>
      </c>
      <c r="AF1202" s="19" t="str">
        <f t="shared" si="204"/>
        <v/>
      </c>
      <c r="AG1202" s="47" t="str">
        <f t="shared" si="205"/>
        <v/>
      </c>
      <c r="AH1202" s="50" t="str">
        <f t="shared" si="206"/>
        <v/>
      </c>
      <c r="AI1202" s="35" t="str">
        <f t="shared" si="207"/>
        <v/>
      </c>
      <c r="AQ1202" s="55" t="str">
        <f t="shared" si="208"/>
        <v/>
      </c>
      <c r="AR1202" s="55" t="str">
        <f t="shared" si="209"/>
        <v/>
      </c>
      <c r="AS1202" s="32">
        <f t="shared" si="210"/>
        <v>0</v>
      </c>
    </row>
    <row r="1203" spans="1:45" ht="64.95" customHeight="1" thickBot="1" x14ac:dyDescent="0.35">
      <c r="A1203" s="59"/>
      <c r="B1203" s="60"/>
      <c r="C1203" s="60"/>
      <c r="D1203" s="61"/>
      <c r="E1203" s="61"/>
      <c r="F1203" s="127" t="s">
        <v>86</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6"/>
      <c r="AD1203" s="96"/>
      <c r="AE1203" s="91" t="str">
        <f t="shared" si="203"/>
        <v/>
      </c>
      <c r="AF1203" s="19" t="str">
        <f t="shared" si="204"/>
        <v/>
      </c>
      <c r="AG1203" s="47" t="str">
        <f t="shared" si="205"/>
        <v/>
      </c>
      <c r="AH1203" s="50" t="str">
        <f t="shared" si="206"/>
        <v/>
      </c>
      <c r="AI1203" s="35" t="str">
        <f t="shared" si="207"/>
        <v/>
      </c>
      <c r="AQ1203" s="55" t="str">
        <f t="shared" si="208"/>
        <v/>
      </c>
      <c r="AR1203" s="55" t="str">
        <f t="shared" si="209"/>
        <v/>
      </c>
      <c r="AS1203" s="32">
        <f t="shared" si="210"/>
        <v>0</v>
      </c>
    </row>
    <row r="1204" spans="1:45" ht="64.95" customHeight="1" thickBot="1" x14ac:dyDescent="0.35">
      <c r="A1204" s="59"/>
      <c r="B1204" s="60"/>
      <c r="C1204" s="60"/>
      <c r="D1204" s="61"/>
      <c r="E1204" s="61"/>
      <c r="F1204" s="127" t="s">
        <v>86</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6"/>
      <c r="AD1204" s="96"/>
      <c r="AE1204" s="91" t="str">
        <f t="shared" si="203"/>
        <v/>
      </c>
      <c r="AF1204" s="19" t="str">
        <f t="shared" si="204"/>
        <v/>
      </c>
      <c r="AG1204" s="47" t="str">
        <f t="shared" si="205"/>
        <v/>
      </c>
      <c r="AH1204" s="50" t="str">
        <f t="shared" si="206"/>
        <v/>
      </c>
      <c r="AI1204" s="35" t="str">
        <f t="shared" si="207"/>
        <v/>
      </c>
      <c r="AQ1204" s="55" t="str">
        <f t="shared" si="208"/>
        <v/>
      </c>
      <c r="AR1204" s="55" t="str">
        <f t="shared" si="209"/>
        <v/>
      </c>
      <c r="AS1204" s="32">
        <f t="shared" si="210"/>
        <v>0</v>
      </c>
    </row>
    <row r="1205" spans="1:45" ht="64.95" customHeight="1" thickBot="1" x14ac:dyDescent="0.35">
      <c r="A1205" s="59"/>
      <c r="B1205" s="60"/>
      <c r="C1205" s="60"/>
      <c r="D1205" s="61"/>
      <c r="E1205" s="61"/>
      <c r="F1205" s="127" t="s">
        <v>86</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6"/>
      <c r="AD1205" s="96"/>
      <c r="AE1205" s="91" t="str">
        <f t="shared" si="203"/>
        <v/>
      </c>
      <c r="AF1205" s="19" t="str">
        <f t="shared" si="204"/>
        <v/>
      </c>
      <c r="AG1205" s="47" t="str">
        <f t="shared" si="205"/>
        <v/>
      </c>
      <c r="AH1205" s="50" t="str">
        <f t="shared" si="206"/>
        <v/>
      </c>
      <c r="AI1205" s="35" t="str">
        <f t="shared" si="207"/>
        <v/>
      </c>
      <c r="AQ1205" s="55" t="str">
        <f t="shared" si="208"/>
        <v/>
      </c>
      <c r="AR1205" s="55" t="str">
        <f t="shared" si="209"/>
        <v/>
      </c>
      <c r="AS1205" s="32">
        <f t="shared" si="210"/>
        <v>0</v>
      </c>
    </row>
    <row r="1206" spans="1:45" ht="64.95" customHeight="1" thickBot="1" x14ac:dyDescent="0.35">
      <c r="A1206" s="59"/>
      <c r="B1206" s="60"/>
      <c r="C1206" s="60"/>
      <c r="D1206" s="61"/>
      <c r="E1206" s="61"/>
      <c r="F1206" s="127" t="s">
        <v>86</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6"/>
      <c r="AD1206" s="96"/>
      <c r="AE1206" s="91" t="str">
        <f t="shared" si="203"/>
        <v/>
      </c>
      <c r="AF1206" s="19" t="str">
        <f t="shared" si="204"/>
        <v/>
      </c>
      <c r="AG1206" s="47" t="str">
        <f t="shared" si="205"/>
        <v/>
      </c>
      <c r="AH1206" s="50" t="str">
        <f t="shared" si="206"/>
        <v/>
      </c>
      <c r="AI1206" s="35" t="str">
        <f t="shared" si="207"/>
        <v/>
      </c>
      <c r="AQ1206" s="55" t="str">
        <f t="shared" si="208"/>
        <v/>
      </c>
      <c r="AR1206" s="55" t="str">
        <f t="shared" si="209"/>
        <v/>
      </c>
      <c r="AS1206" s="32">
        <f t="shared" si="210"/>
        <v>0</v>
      </c>
    </row>
    <row r="1207" spans="1:45" ht="64.95" customHeight="1" thickBot="1" x14ac:dyDescent="0.35">
      <c r="A1207" s="59"/>
      <c r="B1207" s="60"/>
      <c r="C1207" s="60"/>
      <c r="D1207" s="61"/>
      <c r="E1207" s="61"/>
      <c r="F1207" s="127" t="s">
        <v>86</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6"/>
      <c r="AD1207" s="96"/>
      <c r="AE1207" s="91" t="str">
        <f t="shared" si="203"/>
        <v/>
      </c>
      <c r="AF1207" s="19" t="str">
        <f t="shared" si="204"/>
        <v/>
      </c>
      <c r="AG1207" s="47" t="str">
        <f t="shared" si="205"/>
        <v/>
      </c>
      <c r="AH1207" s="50" t="str">
        <f t="shared" si="206"/>
        <v/>
      </c>
      <c r="AI1207" s="35" t="str">
        <f t="shared" si="207"/>
        <v/>
      </c>
      <c r="AQ1207" s="55" t="str">
        <f t="shared" si="208"/>
        <v/>
      </c>
      <c r="AR1207" s="55" t="str">
        <f t="shared" si="209"/>
        <v/>
      </c>
      <c r="AS1207" s="32">
        <f t="shared" si="210"/>
        <v>0</v>
      </c>
    </row>
    <row r="1208" spans="1:45" ht="64.95" customHeight="1" thickBot="1" x14ac:dyDescent="0.35">
      <c r="A1208" s="59"/>
      <c r="B1208" s="60"/>
      <c r="C1208" s="60"/>
      <c r="D1208" s="61"/>
      <c r="E1208" s="61"/>
      <c r="F1208" s="127" t="s">
        <v>86</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6"/>
      <c r="AD1208" s="96"/>
      <c r="AE1208" s="91" t="str">
        <f t="shared" si="203"/>
        <v/>
      </c>
      <c r="AF1208" s="19" t="str">
        <f t="shared" si="204"/>
        <v/>
      </c>
      <c r="AG1208" s="47" t="str">
        <f t="shared" si="205"/>
        <v/>
      </c>
      <c r="AH1208" s="50" t="str">
        <f t="shared" si="206"/>
        <v/>
      </c>
      <c r="AI1208" s="35" t="str">
        <f t="shared" si="207"/>
        <v/>
      </c>
      <c r="AQ1208" s="55" t="str">
        <f t="shared" si="208"/>
        <v/>
      </c>
      <c r="AR1208" s="55" t="str">
        <f t="shared" si="209"/>
        <v/>
      </c>
      <c r="AS1208" s="32">
        <f t="shared" si="210"/>
        <v>0</v>
      </c>
    </row>
    <row r="1209" spans="1:45" ht="64.95" customHeight="1" thickBot="1" x14ac:dyDescent="0.35">
      <c r="A1209" s="59"/>
      <c r="B1209" s="60"/>
      <c r="C1209" s="60"/>
      <c r="D1209" s="61"/>
      <c r="E1209" s="61"/>
      <c r="F1209" s="127" t="s">
        <v>86</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6"/>
      <c r="AD1209" s="96"/>
      <c r="AE1209" s="91" t="str">
        <f t="shared" si="203"/>
        <v/>
      </c>
      <c r="AF1209" s="19" t="str">
        <f t="shared" si="204"/>
        <v/>
      </c>
      <c r="AG1209" s="47" t="str">
        <f t="shared" si="205"/>
        <v/>
      </c>
      <c r="AH1209" s="50" t="str">
        <f t="shared" si="206"/>
        <v/>
      </c>
      <c r="AI1209" s="35" t="str">
        <f t="shared" si="207"/>
        <v/>
      </c>
      <c r="AQ1209" s="55" t="str">
        <f t="shared" si="208"/>
        <v/>
      </c>
      <c r="AR1209" s="55" t="str">
        <f t="shared" si="209"/>
        <v/>
      </c>
      <c r="AS1209" s="32">
        <f t="shared" si="210"/>
        <v>0</v>
      </c>
    </row>
    <row r="1210" spans="1:45" ht="64.95" customHeight="1" thickBot="1" x14ac:dyDescent="0.35">
      <c r="A1210" s="59"/>
      <c r="B1210" s="60"/>
      <c r="C1210" s="60"/>
      <c r="D1210" s="61"/>
      <c r="E1210" s="61"/>
      <c r="F1210" s="127" t="s">
        <v>86</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6"/>
      <c r="AD1210" s="96"/>
      <c r="AE1210" s="91" t="str">
        <f t="shared" si="203"/>
        <v/>
      </c>
      <c r="AF1210" s="19" t="str">
        <f t="shared" si="204"/>
        <v/>
      </c>
      <c r="AG1210" s="47" t="str">
        <f t="shared" si="205"/>
        <v/>
      </c>
      <c r="AH1210" s="50" t="str">
        <f t="shared" si="206"/>
        <v/>
      </c>
      <c r="AI1210" s="35" t="str">
        <f t="shared" si="207"/>
        <v/>
      </c>
      <c r="AQ1210" s="55" t="str">
        <f t="shared" si="208"/>
        <v/>
      </c>
      <c r="AR1210" s="55" t="str">
        <f t="shared" si="209"/>
        <v/>
      </c>
      <c r="AS1210" s="32">
        <f t="shared" si="210"/>
        <v>0</v>
      </c>
    </row>
    <row r="1211" spans="1:45" ht="64.95" customHeight="1" thickBot="1" x14ac:dyDescent="0.35">
      <c r="A1211" s="59"/>
      <c r="B1211" s="60"/>
      <c r="C1211" s="60"/>
      <c r="D1211" s="61"/>
      <c r="E1211" s="61"/>
      <c r="F1211" s="127" t="s">
        <v>86</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6"/>
      <c r="AD1211" s="96"/>
      <c r="AE1211" s="91" t="str">
        <f t="shared" si="203"/>
        <v/>
      </c>
      <c r="AF1211" s="19" t="str">
        <f t="shared" si="204"/>
        <v/>
      </c>
      <c r="AG1211" s="47" t="str">
        <f t="shared" si="205"/>
        <v/>
      </c>
      <c r="AH1211" s="50" t="str">
        <f t="shared" si="206"/>
        <v/>
      </c>
      <c r="AI1211" s="35" t="str">
        <f t="shared" si="207"/>
        <v/>
      </c>
      <c r="AQ1211" s="55" t="str">
        <f t="shared" si="208"/>
        <v/>
      </c>
      <c r="AR1211" s="55" t="str">
        <f t="shared" si="209"/>
        <v/>
      </c>
      <c r="AS1211" s="32">
        <f t="shared" si="210"/>
        <v>0</v>
      </c>
    </row>
    <row r="1212" spans="1:45" ht="64.95" customHeight="1" thickBot="1" x14ac:dyDescent="0.35">
      <c r="A1212" s="59"/>
      <c r="B1212" s="60"/>
      <c r="C1212" s="60"/>
      <c r="D1212" s="61"/>
      <c r="E1212" s="61"/>
      <c r="F1212" s="127" t="s">
        <v>86</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6"/>
      <c r="AD1212" s="96"/>
      <c r="AE1212" s="91" t="str">
        <f t="shared" si="203"/>
        <v/>
      </c>
      <c r="AF1212" s="19" t="str">
        <f t="shared" si="204"/>
        <v/>
      </c>
      <c r="AG1212" s="47" t="str">
        <f t="shared" si="205"/>
        <v/>
      </c>
      <c r="AH1212" s="50" t="str">
        <f t="shared" si="206"/>
        <v/>
      </c>
      <c r="AI1212" s="35" t="str">
        <f t="shared" si="207"/>
        <v/>
      </c>
      <c r="AQ1212" s="55" t="str">
        <f t="shared" si="208"/>
        <v/>
      </c>
      <c r="AR1212" s="55" t="str">
        <f t="shared" si="209"/>
        <v/>
      </c>
      <c r="AS1212" s="32">
        <f t="shared" si="210"/>
        <v>0</v>
      </c>
    </row>
    <row r="1213" spans="1:45" ht="64.95" customHeight="1" thickBot="1" x14ac:dyDescent="0.35">
      <c r="A1213" s="59"/>
      <c r="B1213" s="60"/>
      <c r="C1213" s="60"/>
      <c r="D1213" s="61"/>
      <c r="E1213" s="61"/>
      <c r="F1213" s="127" t="s">
        <v>86</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6"/>
      <c r="AD1213" s="96"/>
      <c r="AE1213" s="91" t="str">
        <f t="shared" si="203"/>
        <v/>
      </c>
      <c r="AF1213" s="19" t="str">
        <f t="shared" si="204"/>
        <v/>
      </c>
      <c r="AG1213" s="47" t="str">
        <f t="shared" si="205"/>
        <v/>
      </c>
      <c r="AH1213" s="50" t="str">
        <f t="shared" si="206"/>
        <v/>
      </c>
      <c r="AI1213" s="35" t="str">
        <f t="shared" si="207"/>
        <v/>
      </c>
      <c r="AQ1213" s="55" t="str">
        <f t="shared" si="208"/>
        <v/>
      </c>
      <c r="AR1213" s="55" t="str">
        <f t="shared" si="209"/>
        <v/>
      </c>
      <c r="AS1213" s="32">
        <f t="shared" si="210"/>
        <v>0</v>
      </c>
    </row>
    <row r="1214" spans="1:45" ht="64.95" customHeight="1" thickBot="1" x14ac:dyDescent="0.35">
      <c r="A1214" s="59"/>
      <c r="B1214" s="60"/>
      <c r="C1214" s="60"/>
      <c r="D1214" s="61"/>
      <c r="E1214" s="61"/>
      <c r="F1214" s="127" t="s">
        <v>86</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6"/>
      <c r="AD1214" s="96"/>
      <c r="AE1214" s="91" t="str">
        <f t="shared" si="203"/>
        <v/>
      </c>
      <c r="AF1214" s="19" t="str">
        <f t="shared" si="204"/>
        <v/>
      </c>
      <c r="AG1214" s="47" t="str">
        <f t="shared" si="205"/>
        <v/>
      </c>
      <c r="AH1214" s="50" t="str">
        <f t="shared" si="206"/>
        <v/>
      </c>
      <c r="AI1214" s="35" t="str">
        <f t="shared" si="207"/>
        <v/>
      </c>
      <c r="AQ1214" s="55" t="str">
        <f t="shared" si="208"/>
        <v/>
      </c>
      <c r="AR1214" s="55" t="str">
        <f t="shared" si="209"/>
        <v/>
      </c>
      <c r="AS1214" s="32">
        <f t="shared" si="210"/>
        <v>0</v>
      </c>
    </row>
    <row r="1215" spans="1:45" ht="64.95" customHeight="1" thickBot="1" x14ac:dyDescent="0.35">
      <c r="A1215" s="59"/>
      <c r="B1215" s="60"/>
      <c r="C1215" s="60"/>
      <c r="D1215" s="61"/>
      <c r="E1215" s="61"/>
      <c r="F1215" s="127" t="s">
        <v>86</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6"/>
      <c r="AD1215" s="96"/>
      <c r="AE1215" s="91" t="str">
        <f t="shared" si="203"/>
        <v/>
      </c>
      <c r="AF1215" s="19" t="str">
        <f t="shared" si="204"/>
        <v/>
      </c>
      <c r="AG1215" s="47" t="str">
        <f t="shared" si="205"/>
        <v/>
      </c>
      <c r="AH1215" s="50" t="str">
        <f t="shared" si="206"/>
        <v/>
      </c>
      <c r="AI1215" s="35" t="str">
        <f t="shared" si="207"/>
        <v/>
      </c>
      <c r="AQ1215" s="55" t="str">
        <f t="shared" si="208"/>
        <v/>
      </c>
      <c r="AR1215" s="55" t="str">
        <f t="shared" si="209"/>
        <v/>
      </c>
      <c r="AS1215" s="32">
        <f t="shared" si="210"/>
        <v>0</v>
      </c>
    </row>
    <row r="1216" spans="1:45" ht="64.95" customHeight="1" thickBot="1" x14ac:dyDescent="0.35">
      <c r="A1216" s="59"/>
      <c r="B1216" s="60"/>
      <c r="C1216" s="60"/>
      <c r="D1216" s="61"/>
      <c r="E1216" s="61"/>
      <c r="F1216" s="127" t="s">
        <v>86</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6"/>
      <c r="AD1216" s="96"/>
      <c r="AE1216" s="91" t="str">
        <f t="shared" si="203"/>
        <v/>
      </c>
      <c r="AF1216" s="19" t="str">
        <f t="shared" si="204"/>
        <v/>
      </c>
      <c r="AG1216" s="47" t="str">
        <f t="shared" si="205"/>
        <v/>
      </c>
      <c r="AH1216" s="50" t="str">
        <f t="shared" si="206"/>
        <v/>
      </c>
      <c r="AI1216" s="35" t="str">
        <f t="shared" si="207"/>
        <v/>
      </c>
      <c r="AQ1216" s="55" t="str">
        <f t="shared" si="208"/>
        <v/>
      </c>
      <c r="AR1216" s="55" t="str">
        <f t="shared" si="209"/>
        <v/>
      </c>
      <c r="AS1216" s="32">
        <f t="shared" si="210"/>
        <v>0</v>
      </c>
    </row>
    <row r="1217" spans="1:45" ht="64.95" customHeight="1" thickBot="1" x14ac:dyDescent="0.35">
      <c r="A1217" s="59"/>
      <c r="B1217" s="60"/>
      <c r="C1217" s="60"/>
      <c r="D1217" s="61"/>
      <c r="E1217" s="61"/>
      <c r="F1217" s="127" t="s">
        <v>86</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6"/>
      <c r="AD1217" s="96"/>
      <c r="AE1217" s="91" t="str">
        <f t="shared" si="203"/>
        <v/>
      </c>
      <c r="AF1217" s="19" t="str">
        <f t="shared" si="204"/>
        <v/>
      </c>
      <c r="AG1217" s="47" t="str">
        <f t="shared" si="205"/>
        <v/>
      </c>
      <c r="AH1217" s="50" t="str">
        <f t="shared" si="206"/>
        <v/>
      </c>
      <c r="AI1217" s="35" t="str">
        <f t="shared" si="207"/>
        <v/>
      </c>
      <c r="AQ1217" s="55" t="str">
        <f t="shared" si="208"/>
        <v/>
      </c>
      <c r="AR1217" s="55" t="str">
        <f t="shared" si="209"/>
        <v/>
      </c>
      <c r="AS1217" s="32">
        <f t="shared" si="210"/>
        <v>0</v>
      </c>
    </row>
    <row r="1218" spans="1:45" ht="64.95" customHeight="1" thickBot="1" x14ac:dyDescent="0.35">
      <c r="A1218" s="59"/>
      <c r="B1218" s="60"/>
      <c r="C1218" s="60"/>
      <c r="D1218" s="61"/>
      <c r="E1218" s="61"/>
      <c r="F1218" s="127" t="s">
        <v>86</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6"/>
      <c r="AD1218" s="96"/>
      <c r="AE1218" s="91" t="str">
        <f t="shared" si="203"/>
        <v/>
      </c>
      <c r="AF1218" s="19" t="str">
        <f t="shared" si="204"/>
        <v/>
      </c>
      <c r="AG1218" s="47" t="str">
        <f t="shared" si="205"/>
        <v/>
      </c>
      <c r="AH1218" s="50" t="str">
        <f t="shared" si="206"/>
        <v/>
      </c>
      <c r="AI1218" s="35" t="str">
        <f t="shared" si="207"/>
        <v/>
      </c>
      <c r="AQ1218" s="55" t="str">
        <f t="shared" si="208"/>
        <v/>
      </c>
      <c r="AR1218" s="55" t="str">
        <f t="shared" si="209"/>
        <v/>
      </c>
      <c r="AS1218" s="32">
        <f t="shared" si="210"/>
        <v>0</v>
      </c>
    </row>
    <row r="1219" spans="1:45" ht="64.95" customHeight="1" thickBot="1" x14ac:dyDescent="0.35">
      <c r="A1219" s="59"/>
      <c r="B1219" s="60"/>
      <c r="C1219" s="60"/>
      <c r="D1219" s="61"/>
      <c r="E1219" s="61"/>
      <c r="F1219" s="127" t="s">
        <v>86</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6"/>
      <c r="AD1219" s="96"/>
      <c r="AE1219" s="91" t="str">
        <f t="shared" si="203"/>
        <v/>
      </c>
      <c r="AF1219" s="19" t="str">
        <f t="shared" si="204"/>
        <v/>
      </c>
      <c r="AG1219" s="47" t="str">
        <f t="shared" si="205"/>
        <v/>
      </c>
      <c r="AH1219" s="50" t="str">
        <f t="shared" si="206"/>
        <v/>
      </c>
      <c r="AI1219" s="35" t="str">
        <f t="shared" si="207"/>
        <v/>
      </c>
      <c r="AQ1219" s="55" t="str">
        <f t="shared" si="208"/>
        <v/>
      </c>
      <c r="AR1219" s="55" t="str">
        <f t="shared" si="209"/>
        <v/>
      </c>
      <c r="AS1219" s="32">
        <f t="shared" si="210"/>
        <v>0</v>
      </c>
    </row>
    <row r="1220" spans="1:45" ht="64.95" customHeight="1" thickBot="1" x14ac:dyDescent="0.35">
      <c r="A1220" s="59"/>
      <c r="B1220" s="60"/>
      <c r="C1220" s="60"/>
      <c r="D1220" s="61"/>
      <c r="E1220" s="61"/>
      <c r="F1220" s="127" t="s">
        <v>86</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6"/>
      <c r="AD1220" s="96"/>
      <c r="AE1220" s="91" t="str">
        <f t="shared" si="203"/>
        <v/>
      </c>
      <c r="AF1220" s="19" t="str">
        <f t="shared" si="204"/>
        <v/>
      </c>
      <c r="AG1220" s="47" t="str">
        <f t="shared" si="205"/>
        <v/>
      </c>
      <c r="AH1220" s="50" t="str">
        <f t="shared" si="206"/>
        <v/>
      </c>
      <c r="AI1220" s="35" t="str">
        <f t="shared" si="207"/>
        <v/>
      </c>
      <c r="AQ1220" s="55" t="str">
        <f t="shared" si="208"/>
        <v/>
      </c>
      <c r="AR1220" s="55" t="str">
        <f t="shared" si="209"/>
        <v/>
      </c>
      <c r="AS1220" s="32">
        <f t="shared" si="210"/>
        <v>0</v>
      </c>
    </row>
    <row r="1221" spans="1:45" ht="64.95" customHeight="1" thickBot="1" x14ac:dyDescent="0.35">
      <c r="A1221" s="59"/>
      <c r="B1221" s="60"/>
      <c r="C1221" s="60"/>
      <c r="D1221" s="61"/>
      <c r="E1221" s="61"/>
      <c r="F1221" s="127" t="s">
        <v>86</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6"/>
      <c r="AD1221" s="96"/>
      <c r="AE1221" s="91" t="str">
        <f t="shared" si="203"/>
        <v/>
      </c>
      <c r="AF1221" s="19" t="str">
        <f t="shared" si="204"/>
        <v/>
      </c>
      <c r="AG1221" s="47" t="str">
        <f t="shared" si="205"/>
        <v/>
      </c>
      <c r="AH1221" s="50" t="str">
        <f t="shared" si="206"/>
        <v/>
      </c>
      <c r="AI1221" s="35" t="str">
        <f t="shared" si="207"/>
        <v/>
      </c>
      <c r="AQ1221" s="55" t="str">
        <f t="shared" si="208"/>
        <v/>
      </c>
      <c r="AR1221" s="55" t="str">
        <f t="shared" si="209"/>
        <v/>
      </c>
      <c r="AS1221" s="32">
        <f t="shared" si="210"/>
        <v>0</v>
      </c>
    </row>
    <row r="1222" spans="1:45" ht="64.95" customHeight="1" thickBot="1" x14ac:dyDescent="0.35">
      <c r="A1222" s="59"/>
      <c r="B1222" s="60"/>
      <c r="C1222" s="60"/>
      <c r="D1222" s="61"/>
      <c r="E1222" s="61"/>
      <c r="F1222" s="127" t="s">
        <v>86</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6"/>
      <c r="AD1222" s="96"/>
      <c r="AE1222" s="91" t="str">
        <f t="shared" si="203"/>
        <v/>
      </c>
      <c r="AF1222" s="19" t="str">
        <f t="shared" si="204"/>
        <v/>
      </c>
      <c r="AG1222" s="47" t="str">
        <f t="shared" si="205"/>
        <v/>
      </c>
      <c r="AH1222" s="50" t="str">
        <f t="shared" si="206"/>
        <v/>
      </c>
      <c r="AI1222" s="35" t="str">
        <f t="shared" si="207"/>
        <v/>
      </c>
      <c r="AQ1222" s="55" t="str">
        <f t="shared" si="208"/>
        <v/>
      </c>
      <c r="AR1222" s="55" t="str">
        <f t="shared" si="209"/>
        <v/>
      </c>
      <c r="AS1222" s="32">
        <f t="shared" si="210"/>
        <v>0</v>
      </c>
    </row>
    <row r="1223" spans="1:45" ht="64.95" customHeight="1" thickBot="1" x14ac:dyDescent="0.35">
      <c r="A1223" s="59"/>
      <c r="B1223" s="60"/>
      <c r="C1223" s="60"/>
      <c r="D1223" s="61"/>
      <c r="E1223" s="61"/>
      <c r="F1223" s="127" t="s">
        <v>86</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6"/>
      <c r="AD1223" s="96"/>
      <c r="AE1223" s="91" t="str">
        <f t="shared" si="203"/>
        <v/>
      </c>
      <c r="AF1223" s="19" t="str">
        <f t="shared" si="204"/>
        <v/>
      </c>
      <c r="AG1223" s="47" t="str">
        <f t="shared" si="205"/>
        <v/>
      </c>
      <c r="AH1223" s="50" t="str">
        <f t="shared" si="206"/>
        <v/>
      </c>
      <c r="AI1223" s="35" t="str">
        <f t="shared" si="207"/>
        <v/>
      </c>
      <c r="AQ1223" s="55" t="str">
        <f t="shared" si="208"/>
        <v/>
      </c>
      <c r="AR1223" s="55" t="str">
        <f t="shared" si="209"/>
        <v/>
      </c>
      <c r="AS1223" s="32">
        <f t="shared" si="210"/>
        <v>0</v>
      </c>
    </row>
    <row r="1224" spans="1:45" ht="64.95" customHeight="1" thickBot="1" x14ac:dyDescent="0.35">
      <c r="A1224" s="59"/>
      <c r="B1224" s="60"/>
      <c r="C1224" s="60"/>
      <c r="D1224" s="61"/>
      <c r="E1224" s="61"/>
      <c r="F1224" s="127" t="s">
        <v>86</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6"/>
      <c r="AD1224" s="96"/>
      <c r="AE1224" s="91" t="str">
        <f t="shared" si="203"/>
        <v/>
      </c>
      <c r="AF1224" s="19" t="str">
        <f t="shared" si="204"/>
        <v/>
      </c>
      <c r="AG1224" s="47" t="str">
        <f t="shared" si="205"/>
        <v/>
      </c>
      <c r="AH1224" s="50" t="str">
        <f t="shared" si="206"/>
        <v/>
      </c>
      <c r="AI1224" s="35" t="str">
        <f t="shared" si="207"/>
        <v/>
      </c>
      <c r="AQ1224" s="55" t="str">
        <f t="shared" si="208"/>
        <v/>
      </c>
      <c r="AR1224" s="55" t="str">
        <f t="shared" si="209"/>
        <v/>
      </c>
      <c r="AS1224" s="32">
        <f t="shared" si="210"/>
        <v>0</v>
      </c>
    </row>
    <row r="1225" spans="1:45" ht="64.95" customHeight="1" thickBot="1" x14ac:dyDescent="0.35">
      <c r="A1225" s="59"/>
      <c r="B1225" s="60"/>
      <c r="C1225" s="60"/>
      <c r="D1225" s="61"/>
      <c r="E1225" s="61"/>
      <c r="F1225" s="127" t="s">
        <v>86</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6"/>
      <c r="AD1225" s="96"/>
      <c r="AE1225" s="91" t="str">
        <f t="shared" si="203"/>
        <v/>
      </c>
      <c r="AF1225" s="19" t="str">
        <f t="shared" si="204"/>
        <v/>
      </c>
      <c r="AG1225" s="47" t="str">
        <f t="shared" si="205"/>
        <v/>
      </c>
      <c r="AH1225" s="50" t="str">
        <f t="shared" si="206"/>
        <v/>
      </c>
      <c r="AI1225" s="35" t="str">
        <f t="shared" si="207"/>
        <v/>
      </c>
      <c r="AQ1225" s="55" t="str">
        <f t="shared" si="208"/>
        <v/>
      </c>
      <c r="AR1225" s="55" t="str">
        <f t="shared" si="209"/>
        <v/>
      </c>
      <c r="AS1225" s="32">
        <f t="shared" si="210"/>
        <v>0</v>
      </c>
    </row>
    <row r="1226" spans="1:45" ht="64.95" customHeight="1" thickBot="1" x14ac:dyDescent="0.35">
      <c r="A1226" s="59"/>
      <c r="B1226" s="60"/>
      <c r="C1226" s="60"/>
      <c r="D1226" s="61"/>
      <c r="E1226" s="61"/>
      <c r="F1226" s="127" t="s">
        <v>86</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6"/>
      <c r="AD1226" s="96"/>
      <c r="AE1226" s="91" t="str">
        <f t="shared" si="203"/>
        <v/>
      </c>
      <c r="AF1226" s="19" t="str">
        <f t="shared" si="204"/>
        <v/>
      </c>
      <c r="AG1226" s="47" t="str">
        <f t="shared" si="205"/>
        <v/>
      </c>
      <c r="AH1226" s="50" t="str">
        <f t="shared" si="206"/>
        <v/>
      </c>
      <c r="AI1226" s="35" t="str">
        <f t="shared" si="207"/>
        <v/>
      </c>
      <c r="AQ1226" s="55" t="str">
        <f t="shared" si="208"/>
        <v/>
      </c>
      <c r="AR1226" s="55" t="str">
        <f t="shared" si="209"/>
        <v/>
      </c>
      <c r="AS1226" s="32">
        <f t="shared" si="210"/>
        <v>0</v>
      </c>
    </row>
    <row r="1227" spans="1:45" ht="64.95" customHeight="1" thickBot="1" x14ac:dyDescent="0.35">
      <c r="A1227" s="59"/>
      <c r="B1227" s="60"/>
      <c r="C1227" s="60"/>
      <c r="D1227" s="61"/>
      <c r="E1227" s="61"/>
      <c r="F1227" s="127" t="s">
        <v>86</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6"/>
      <c r="AD1227" s="96"/>
      <c r="AE1227" s="91" t="str">
        <f t="shared" si="203"/>
        <v/>
      </c>
      <c r="AF1227" s="19" t="str">
        <f t="shared" si="204"/>
        <v/>
      </c>
      <c r="AG1227" s="47" t="str">
        <f t="shared" si="205"/>
        <v/>
      </c>
      <c r="AH1227" s="50" t="str">
        <f t="shared" si="206"/>
        <v/>
      </c>
      <c r="AI1227" s="35" t="str">
        <f t="shared" si="207"/>
        <v/>
      </c>
      <c r="AQ1227" s="55" t="str">
        <f t="shared" si="208"/>
        <v/>
      </c>
      <c r="AR1227" s="55" t="str">
        <f t="shared" si="209"/>
        <v/>
      </c>
      <c r="AS1227" s="32">
        <f t="shared" si="210"/>
        <v>0</v>
      </c>
    </row>
    <row r="1228" spans="1:45" ht="64.95" customHeight="1" thickBot="1" x14ac:dyDescent="0.35">
      <c r="A1228" s="59"/>
      <c r="B1228" s="60"/>
      <c r="C1228" s="60"/>
      <c r="D1228" s="61"/>
      <c r="E1228" s="61"/>
      <c r="F1228" s="127" t="s">
        <v>86</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6"/>
      <c r="AD1228" s="96"/>
      <c r="AE1228" s="91" t="str">
        <f t="shared" si="203"/>
        <v/>
      </c>
      <c r="AF1228" s="19" t="str">
        <f t="shared" si="204"/>
        <v/>
      </c>
      <c r="AG1228" s="47" t="str">
        <f t="shared" si="205"/>
        <v/>
      </c>
      <c r="AH1228" s="50" t="str">
        <f t="shared" si="206"/>
        <v/>
      </c>
      <c r="AI1228" s="35" t="str">
        <f t="shared" si="207"/>
        <v/>
      </c>
      <c r="AQ1228" s="55" t="str">
        <f t="shared" si="208"/>
        <v/>
      </c>
      <c r="AR1228" s="55" t="str">
        <f t="shared" si="209"/>
        <v/>
      </c>
      <c r="AS1228" s="32">
        <f t="shared" si="210"/>
        <v>0</v>
      </c>
    </row>
    <row r="1229" spans="1:45" ht="64.95" customHeight="1" thickBot="1" x14ac:dyDescent="0.35">
      <c r="A1229" s="59"/>
      <c r="B1229" s="60"/>
      <c r="C1229" s="60"/>
      <c r="D1229" s="61"/>
      <c r="E1229" s="61"/>
      <c r="F1229" s="127" t="s">
        <v>86</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6"/>
      <c r="AD1229" s="96"/>
      <c r="AE1229" s="91" t="str">
        <f t="shared" si="203"/>
        <v/>
      </c>
      <c r="AF1229" s="19" t="str">
        <f t="shared" si="204"/>
        <v/>
      </c>
      <c r="AG1229" s="47" t="str">
        <f t="shared" si="205"/>
        <v/>
      </c>
      <c r="AH1229" s="50" t="str">
        <f t="shared" si="206"/>
        <v/>
      </c>
      <c r="AI1229" s="35" t="str">
        <f t="shared" si="207"/>
        <v/>
      </c>
      <c r="AQ1229" s="55" t="str">
        <f t="shared" si="208"/>
        <v/>
      </c>
      <c r="AR1229" s="55" t="str">
        <f t="shared" si="209"/>
        <v/>
      </c>
      <c r="AS1229" s="32">
        <f t="shared" si="210"/>
        <v>0</v>
      </c>
    </row>
    <row r="1230" spans="1:45" ht="64.95" customHeight="1" thickBot="1" x14ac:dyDescent="0.35">
      <c r="A1230" s="59"/>
      <c r="B1230" s="60"/>
      <c r="C1230" s="60"/>
      <c r="D1230" s="61"/>
      <c r="E1230" s="61"/>
      <c r="F1230" s="127" t="s">
        <v>86</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6"/>
      <c r="AD1230" s="96"/>
      <c r="AE1230" s="91" t="str">
        <f t="shared" si="203"/>
        <v/>
      </c>
      <c r="AF1230" s="19" t="str">
        <f t="shared" si="204"/>
        <v/>
      </c>
      <c r="AG1230" s="47" t="str">
        <f t="shared" si="205"/>
        <v/>
      </c>
      <c r="AH1230" s="50" t="str">
        <f t="shared" si="206"/>
        <v/>
      </c>
      <c r="AI1230" s="35" t="str">
        <f t="shared" si="207"/>
        <v/>
      </c>
      <c r="AQ1230" s="55" t="str">
        <f t="shared" si="208"/>
        <v/>
      </c>
      <c r="AR1230" s="55" t="str">
        <f t="shared" si="209"/>
        <v/>
      </c>
      <c r="AS1230" s="32">
        <f t="shared" si="210"/>
        <v>0</v>
      </c>
    </row>
    <row r="1231" spans="1:45" ht="64.95" customHeight="1" thickBot="1" x14ac:dyDescent="0.35">
      <c r="A1231" s="59"/>
      <c r="B1231" s="60"/>
      <c r="C1231" s="60"/>
      <c r="D1231" s="61"/>
      <c r="E1231" s="61"/>
      <c r="F1231" s="127" t="s">
        <v>86</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6"/>
      <c r="AD1231" s="96"/>
      <c r="AE1231" s="91" t="str">
        <f t="shared" si="203"/>
        <v/>
      </c>
      <c r="AF1231" s="19" t="str">
        <f t="shared" si="204"/>
        <v/>
      </c>
      <c r="AG1231" s="47" t="str">
        <f t="shared" si="205"/>
        <v/>
      </c>
      <c r="AH1231" s="50" t="str">
        <f t="shared" si="206"/>
        <v/>
      </c>
      <c r="AI1231" s="35" t="str">
        <f t="shared" si="207"/>
        <v/>
      </c>
      <c r="AQ1231" s="55" t="str">
        <f t="shared" si="208"/>
        <v/>
      </c>
      <c r="AR1231" s="55" t="str">
        <f t="shared" si="209"/>
        <v/>
      </c>
      <c r="AS1231" s="32">
        <f t="shared" si="210"/>
        <v>0</v>
      </c>
    </row>
    <row r="1232" spans="1:45" ht="64.95" customHeight="1" thickBot="1" x14ac:dyDescent="0.35">
      <c r="A1232" s="59"/>
      <c r="B1232" s="60"/>
      <c r="C1232" s="60"/>
      <c r="D1232" s="61"/>
      <c r="E1232" s="61"/>
      <c r="F1232" s="127" t="s">
        <v>86</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6"/>
      <c r="AD1232" s="96"/>
      <c r="AE1232" s="91" t="str">
        <f t="shared" si="203"/>
        <v/>
      </c>
      <c r="AF1232" s="19" t="str">
        <f t="shared" si="204"/>
        <v/>
      </c>
      <c r="AG1232" s="47" t="str">
        <f t="shared" si="205"/>
        <v/>
      </c>
      <c r="AH1232" s="50" t="str">
        <f t="shared" si="206"/>
        <v/>
      </c>
      <c r="AI1232" s="35" t="str">
        <f t="shared" si="207"/>
        <v/>
      </c>
      <c r="AQ1232" s="55" t="str">
        <f t="shared" si="208"/>
        <v/>
      </c>
      <c r="AR1232" s="55" t="str">
        <f t="shared" si="209"/>
        <v/>
      </c>
      <c r="AS1232" s="32">
        <f t="shared" si="210"/>
        <v>0</v>
      </c>
    </row>
    <row r="1233" spans="1:45" ht="64.95" customHeight="1" thickBot="1" x14ac:dyDescent="0.35">
      <c r="A1233" s="59"/>
      <c r="B1233" s="60"/>
      <c r="C1233" s="60"/>
      <c r="D1233" s="61"/>
      <c r="E1233" s="61"/>
      <c r="F1233" s="127" t="s">
        <v>86</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6"/>
      <c r="AD1233" s="96"/>
      <c r="AE1233" s="91" t="str">
        <f t="shared" si="203"/>
        <v/>
      </c>
      <c r="AF1233" s="19" t="str">
        <f t="shared" si="204"/>
        <v/>
      </c>
      <c r="AG1233" s="47" t="str">
        <f t="shared" si="205"/>
        <v/>
      </c>
      <c r="AH1233" s="50" t="str">
        <f t="shared" si="206"/>
        <v/>
      </c>
      <c r="AI1233" s="35" t="str">
        <f t="shared" si="207"/>
        <v/>
      </c>
      <c r="AQ1233" s="55" t="str">
        <f t="shared" si="208"/>
        <v/>
      </c>
      <c r="AR1233" s="55" t="str">
        <f t="shared" si="209"/>
        <v/>
      </c>
      <c r="AS1233" s="32">
        <f t="shared" si="210"/>
        <v>0</v>
      </c>
    </row>
    <row r="1234" spans="1:45" ht="64.95" customHeight="1" thickBot="1" x14ac:dyDescent="0.35">
      <c r="A1234" s="59"/>
      <c r="B1234" s="60"/>
      <c r="C1234" s="60"/>
      <c r="D1234" s="61"/>
      <c r="E1234" s="61"/>
      <c r="F1234" s="127" t="s">
        <v>86</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6"/>
      <c r="AD1234" s="96"/>
      <c r="AE1234" s="91" t="str">
        <f t="shared" si="203"/>
        <v/>
      </c>
      <c r="AF1234" s="19" t="str">
        <f t="shared" si="204"/>
        <v/>
      </c>
      <c r="AG1234" s="47" t="str">
        <f t="shared" si="205"/>
        <v/>
      </c>
      <c r="AH1234" s="50" t="str">
        <f t="shared" si="206"/>
        <v/>
      </c>
      <c r="AI1234" s="35" t="str">
        <f t="shared" si="207"/>
        <v/>
      </c>
      <c r="AQ1234" s="55" t="str">
        <f t="shared" si="208"/>
        <v/>
      </c>
      <c r="AR1234" s="55" t="str">
        <f t="shared" si="209"/>
        <v/>
      </c>
      <c r="AS1234" s="32">
        <f t="shared" si="210"/>
        <v>0</v>
      </c>
    </row>
    <row r="1235" spans="1:45" ht="64.95" customHeight="1" thickBot="1" x14ac:dyDescent="0.35">
      <c r="A1235" s="59"/>
      <c r="B1235" s="60"/>
      <c r="C1235" s="60"/>
      <c r="D1235" s="61"/>
      <c r="E1235" s="61"/>
      <c r="F1235" s="127" t="s">
        <v>86</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6"/>
      <c r="AD1235" s="96"/>
      <c r="AE1235" s="91" t="str">
        <f t="shared" si="203"/>
        <v/>
      </c>
      <c r="AF1235" s="19" t="str">
        <f t="shared" si="204"/>
        <v/>
      </c>
      <c r="AG1235" s="47" t="str">
        <f t="shared" si="205"/>
        <v/>
      </c>
      <c r="AH1235" s="50" t="str">
        <f t="shared" si="206"/>
        <v/>
      </c>
      <c r="AI1235" s="35" t="str">
        <f t="shared" si="207"/>
        <v/>
      </c>
      <c r="AQ1235" s="55" t="str">
        <f t="shared" si="208"/>
        <v/>
      </c>
      <c r="AR1235" s="55" t="str">
        <f t="shared" si="209"/>
        <v/>
      </c>
      <c r="AS1235" s="32">
        <f t="shared" si="210"/>
        <v>0</v>
      </c>
    </row>
    <row r="1236" spans="1:45" ht="64.95" customHeight="1" thickBot="1" x14ac:dyDescent="0.35">
      <c r="A1236" s="59"/>
      <c r="B1236" s="60"/>
      <c r="C1236" s="60"/>
      <c r="D1236" s="61"/>
      <c r="E1236" s="61"/>
      <c r="F1236" s="127" t="s">
        <v>86</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6"/>
      <c r="AD1236" s="96"/>
      <c r="AE1236" s="91" t="str">
        <f t="shared" si="203"/>
        <v/>
      </c>
      <c r="AF1236" s="19" t="str">
        <f t="shared" si="204"/>
        <v/>
      </c>
      <c r="AG1236" s="47" t="str">
        <f t="shared" si="205"/>
        <v/>
      </c>
      <c r="AH1236" s="50" t="str">
        <f t="shared" si="206"/>
        <v/>
      </c>
      <c r="AI1236" s="35" t="str">
        <f t="shared" si="207"/>
        <v/>
      </c>
      <c r="AQ1236" s="55" t="str">
        <f t="shared" si="208"/>
        <v/>
      </c>
      <c r="AR1236" s="55" t="str">
        <f t="shared" si="209"/>
        <v/>
      </c>
      <c r="AS1236" s="32">
        <f t="shared" si="210"/>
        <v>0</v>
      </c>
    </row>
    <row r="1237" spans="1:45" ht="64.95" customHeight="1" thickBot="1" x14ac:dyDescent="0.35">
      <c r="A1237" s="59"/>
      <c r="B1237" s="60"/>
      <c r="C1237" s="60"/>
      <c r="D1237" s="61"/>
      <c r="E1237" s="61"/>
      <c r="F1237" s="127" t="s">
        <v>86</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6"/>
      <c r="AD1237" s="96"/>
      <c r="AE1237" s="91" t="str">
        <f t="shared" si="203"/>
        <v/>
      </c>
      <c r="AF1237" s="19" t="str">
        <f t="shared" si="204"/>
        <v/>
      </c>
      <c r="AG1237" s="47" t="str">
        <f t="shared" si="205"/>
        <v/>
      </c>
      <c r="AH1237" s="50" t="str">
        <f t="shared" si="206"/>
        <v/>
      </c>
      <c r="AI1237" s="35" t="str">
        <f t="shared" si="207"/>
        <v/>
      </c>
      <c r="AQ1237" s="55" t="str">
        <f t="shared" si="208"/>
        <v/>
      </c>
      <c r="AR1237" s="55" t="str">
        <f t="shared" si="209"/>
        <v/>
      </c>
      <c r="AS1237" s="32">
        <f t="shared" si="210"/>
        <v>0</v>
      </c>
    </row>
    <row r="1238" spans="1:45" ht="64.95" customHeight="1" thickBot="1" x14ac:dyDescent="0.35">
      <c r="A1238" s="59"/>
      <c r="B1238" s="60"/>
      <c r="C1238" s="60"/>
      <c r="D1238" s="61"/>
      <c r="E1238" s="61"/>
      <c r="F1238" s="127" t="s">
        <v>86</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6"/>
      <c r="AD1238" s="96"/>
      <c r="AE1238" s="91" t="str">
        <f t="shared" si="203"/>
        <v/>
      </c>
      <c r="AF1238" s="19" t="str">
        <f t="shared" si="204"/>
        <v/>
      </c>
      <c r="AG1238" s="47" t="str">
        <f t="shared" si="205"/>
        <v/>
      </c>
      <c r="AH1238" s="50" t="str">
        <f t="shared" si="206"/>
        <v/>
      </c>
      <c r="AI1238" s="35" t="str">
        <f t="shared" si="207"/>
        <v/>
      </c>
      <c r="AQ1238" s="55" t="str">
        <f t="shared" si="208"/>
        <v/>
      </c>
      <c r="AR1238" s="55" t="str">
        <f t="shared" si="209"/>
        <v/>
      </c>
      <c r="AS1238" s="32">
        <f t="shared" si="210"/>
        <v>0</v>
      </c>
    </row>
    <row r="1239" spans="1:45" ht="64.95" customHeight="1" thickBot="1" x14ac:dyDescent="0.35">
      <c r="A1239" s="59"/>
      <c r="B1239" s="60"/>
      <c r="C1239" s="60"/>
      <c r="D1239" s="61"/>
      <c r="E1239" s="61"/>
      <c r="F1239" s="127" t="s">
        <v>86</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6"/>
      <c r="AD1239" s="96"/>
      <c r="AE1239" s="91" t="str">
        <f t="shared" si="203"/>
        <v/>
      </c>
      <c r="AF1239" s="19" t="str">
        <f t="shared" si="204"/>
        <v/>
      </c>
      <c r="AG1239" s="47" t="str">
        <f t="shared" si="205"/>
        <v/>
      </c>
      <c r="AH1239" s="50" t="str">
        <f t="shared" si="206"/>
        <v/>
      </c>
      <c r="AI1239" s="35" t="str">
        <f t="shared" si="207"/>
        <v/>
      </c>
      <c r="AQ1239" s="55" t="str">
        <f t="shared" si="208"/>
        <v/>
      </c>
      <c r="AR1239" s="55" t="str">
        <f t="shared" si="209"/>
        <v/>
      </c>
      <c r="AS1239" s="32">
        <f t="shared" si="210"/>
        <v>0</v>
      </c>
    </row>
    <row r="1240" spans="1:45" ht="64.95" customHeight="1" thickBot="1" x14ac:dyDescent="0.35">
      <c r="A1240" s="59"/>
      <c r="B1240" s="60"/>
      <c r="C1240" s="60"/>
      <c r="D1240" s="61"/>
      <c r="E1240" s="61"/>
      <c r="F1240" s="127" t="s">
        <v>86</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6"/>
      <c r="AD1240" s="96"/>
      <c r="AE1240" s="91" t="str">
        <f t="shared" si="203"/>
        <v/>
      </c>
      <c r="AF1240" s="19" t="str">
        <f t="shared" si="204"/>
        <v/>
      </c>
      <c r="AG1240" s="47" t="str">
        <f t="shared" si="205"/>
        <v/>
      </c>
      <c r="AH1240" s="50" t="str">
        <f t="shared" si="206"/>
        <v/>
      </c>
      <c r="AI1240" s="35" t="str">
        <f t="shared" si="207"/>
        <v/>
      </c>
      <c r="AQ1240" s="55" t="str">
        <f t="shared" si="208"/>
        <v/>
      </c>
      <c r="AR1240" s="55" t="str">
        <f t="shared" si="209"/>
        <v/>
      </c>
      <c r="AS1240" s="32">
        <f t="shared" si="210"/>
        <v>0</v>
      </c>
    </row>
    <row r="1241" spans="1:45" ht="64.95" customHeight="1" thickBot="1" x14ac:dyDescent="0.35">
      <c r="A1241" s="59"/>
      <c r="B1241" s="60"/>
      <c r="C1241" s="60"/>
      <c r="D1241" s="61"/>
      <c r="E1241" s="61"/>
      <c r="F1241" s="127" t="s">
        <v>86</v>
      </c>
      <c r="G1241" s="60"/>
      <c r="H1241" s="80" t="str">
        <f t="shared" ref="H1241:H1304" si="211">IF(B1241="","",SUMIF(O:O,A1241,AA:AA))</f>
        <v/>
      </c>
      <c r="I1241" s="80" t="str">
        <f t="shared" ref="I1241:I1304" si="212">IF(B1241="","",(SUMIF(O:O,A1241,AB:AB)+(SUMIF(O:O,A1241,AC:AC))))</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6"/>
      <c r="AD1241" s="96"/>
      <c r="AE1241" s="91" t="str">
        <f t="shared" ref="AE1241:AE1304" si="214">IF(Z1241="","",IF(OR(MONTH(Z1241)=1,MONTH(Z1241)=2,MONTH(Z1241)=3),"1er",IF(OR(MONTH(Z1241)=4,MONTH(Z1241)=5,MONTH(Z1241)=6),"2ème",IF(OR(MONTH(Z1241)=7,MONTH(Z1241)=8,MONTH(Z1241)=9),"3ème",IF(OR(MONTH(Z1241)=10,MONTH(Z1241)=11,MONTH(Z1241)=12),"4ème")))))</f>
        <v/>
      </c>
      <c r="AF1241" s="19" t="str">
        <f t="shared" ref="AF1241:AF1304" si="215">IF(Z1241="","",YEAR(Z1241))</f>
        <v/>
      </c>
      <c r="AG1241" s="47" t="str">
        <f t="shared" ref="AG1241:AG1304" si="216">IF(U1241="","",U1241)</f>
        <v/>
      </c>
      <c r="AH1241" s="50" t="str">
        <f t="shared" ref="AH1241:AH1304" si="217">IF(S1241="","",S1241)</f>
        <v/>
      </c>
      <c r="AI1241" s="35" t="str">
        <f t="shared" ref="AI1241:AI1304" si="218">IF(P1241="","",P1241&amp;" ("&amp;O1241&amp;"_"&amp;ROW()&amp;")")</f>
        <v/>
      </c>
      <c r="AQ1241" s="55" t="str">
        <f t="shared" ref="AQ1241:AQ1304" si="219">IF(T1241="","",T1241&amp;"1")</f>
        <v/>
      </c>
      <c r="AR1241" s="55" t="str">
        <f t="shared" ref="AR1241:AR1304" si="220">IF(S1241="","",S1241&amp;"2")</f>
        <v/>
      </c>
      <c r="AS1241" s="32">
        <f t="shared" si="210"/>
        <v>0</v>
      </c>
    </row>
    <row r="1242" spans="1:45" ht="64.95" customHeight="1" thickBot="1" x14ac:dyDescent="0.35">
      <c r="A1242" s="59"/>
      <c r="B1242" s="60"/>
      <c r="C1242" s="60"/>
      <c r="D1242" s="61"/>
      <c r="E1242" s="61"/>
      <c r="F1242" s="127" t="s">
        <v>86</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6"/>
      <c r="AD1242" s="96"/>
      <c r="AE1242" s="91" t="str">
        <f t="shared" si="214"/>
        <v/>
      </c>
      <c r="AF1242" s="19" t="str">
        <f t="shared" si="215"/>
        <v/>
      </c>
      <c r="AG1242" s="47" t="str">
        <f t="shared" si="216"/>
        <v/>
      </c>
      <c r="AH1242" s="50" t="str">
        <f t="shared" si="217"/>
        <v/>
      </c>
      <c r="AI1242" s="35" t="str">
        <f t="shared" si="218"/>
        <v/>
      </c>
      <c r="AQ1242" s="55" t="str">
        <f t="shared" si="219"/>
        <v/>
      </c>
      <c r="AR1242" s="55" t="str">
        <f t="shared" si="220"/>
        <v/>
      </c>
      <c r="AS1242" s="32">
        <f t="shared" ref="AS1242:AS1305" si="221">O1242</f>
        <v>0</v>
      </c>
    </row>
    <row r="1243" spans="1:45" ht="64.95" customHeight="1" thickBot="1" x14ac:dyDescent="0.35">
      <c r="A1243" s="59"/>
      <c r="B1243" s="60"/>
      <c r="C1243" s="60"/>
      <c r="D1243" s="61"/>
      <c r="E1243" s="61"/>
      <c r="F1243" s="127" t="s">
        <v>86</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6"/>
      <c r="AD1243" s="96"/>
      <c r="AE1243" s="91" t="str">
        <f t="shared" si="214"/>
        <v/>
      </c>
      <c r="AF1243" s="19" t="str">
        <f t="shared" si="215"/>
        <v/>
      </c>
      <c r="AG1243" s="47" t="str">
        <f t="shared" si="216"/>
        <v/>
      </c>
      <c r="AH1243" s="50" t="str">
        <f t="shared" si="217"/>
        <v/>
      </c>
      <c r="AI1243" s="35" t="str">
        <f t="shared" si="218"/>
        <v/>
      </c>
      <c r="AQ1243" s="55" t="str">
        <f t="shared" si="219"/>
        <v/>
      </c>
      <c r="AR1243" s="55" t="str">
        <f t="shared" si="220"/>
        <v/>
      </c>
      <c r="AS1243" s="32">
        <f t="shared" si="221"/>
        <v>0</v>
      </c>
    </row>
    <row r="1244" spans="1:45" ht="64.95" customHeight="1" thickBot="1" x14ac:dyDescent="0.35">
      <c r="A1244" s="59"/>
      <c r="B1244" s="60"/>
      <c r="C1244" s="60"/>
      <c r="D1244" s="61"/>
      <c r="E1244" s="61"/>
      <c r="F1244" s="127" t="s">
        <v>86</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6"/>
      <c r="AD1244" s="96"/>
      <c r="AE1244" s="91" t="str">
        <f t="shared" si="214"/>
        <v/>
      </c>
      <c r="AF1244" s="19" t="str">
        <f t="shared" si="215"/>
        <v/>
      </c>
      <c r="AG1244" s="47" t="str">
        <f t="shared" si="216"/>
        <v/>
      </c>
      <c r="AH1244" s="50" t="str">
        <f t="shared" si="217"/>
        <v/>
      </c>
      <c r="AI1244" s="35" t="str">
        <f t="shared" si="218"/>
        <v/>
      </c>
      <c r="AQ1244" s="55" t="str">
        <f t="shared" si="219"/>
        <v/>
      </c>
      <c r="AR1244" s="55" t="str">
        <f t="shared" si="220"/>
        <v/>
      </c>
      <c r="AS1244" s="32">
        <f t="shared" si="221"/>
        <v>0</v>
      </c>
    </row>
    <row r="1245" spans="1:45" ht="64.95" customHeight="1" thickBot="1" x14ac:dyDescent="0.35">
      <c r="A1245" s="59"/>
      <c r="B1245" s="60"/>
      <c r="C1245" s="60"/>
      <c r="D1245" s="61"/>
      <c r="E1245" s="61"/>
      <c r="F1245" s="127" t="s">
        <v>86</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6"/>
      <c r="AD1245" s="96"/>
      <c r="AE1245" s="91" t="str">
        <f t="shared" si="214"/>
        <v/>
      </c>
      <c r="AF1245" s="19" t="str">
        <f t="shared" si="215"/>
        <v/>
      </c>
      <c r="AG1245" s="47" t="str">
        <f t="shared" si="216"/>
        <v/>
      </c>
      <c r="AH1245" s="50" t="str">
        <f t="shared" si="217"/>
        <v/>
      </c>
      <c r="AI1245" s="35" t="str">
        <f t="shared" si="218"/>
        <v/>
      </c>
      <c r="AQ1245" s="55" t="str">
        <f t="shared" si="219"/>
        <v/>
      </c>
      <c r="AR1245" s="55" t="str">
        <f t="shared" si="220"/>
        <v/>
      </c>
      <c r="AS1245" s="32">
        <f t="shared" si="221"/>
        <v>0</v>
      </c>
    </row>
    <row r="1246" spans="1:45" ht="64.95" customHeight="1" thickBot="1" x14ac:dyDescent="0.35">
      <c r="A1246" s="59"/>
      <c r="B1246" s="60"/>
      <c r="C1246" s="60"/>
      <c r="D1246" s="61"/>
      <c r="E1246" s="61"/>
      <c r="F1246" s="127" t="s">
        <v>86</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6"/>
      <c r="AD1246" s="96"/>
      <c r="AE1246" s="91" t="str">
        <f t="shared" si="214"/>
        <v/>
      </c>
      <c r="AF1246" s="19" t="str">
        <f t="shared" si="215"/>
        <v/>
      </c>
      <c r="AG1246" s="47" t="str">
        <f t="shared" si="216"/>
        <v/>
      </c>
      <c r="AH1246" s="50" t="str">
        <f t="shared" si="217"/>
        <v/>
      </c>
      <c r="AI1246" s="35" t="str">
        <f t="shared" si="218"/>
        <v/>
      </c>
      <c r="AQ1246" s="55" t="str">
        <f t="shared" si="219"/>
        <v/>
      </c>
      <c r="AR1246" s="55" t="str">
        <f t="shared" si="220"/>
        <v/>
      </c>
      <c r="AS1246" s="32">
        <f t="shared" si="221"/>
        <v>0</v>
      </c>
    </row>
    <row r="1247" spans="1:45" ht="64.95" customHeight="1" thickBot="1" x14ac:dyDescent="0.35">
      <c r="A1247" s="59"/>
      <c r="B1247" s="60"/>
      <c r="C1247" s="60"/>
      <c r="D1247" s="61"/>
      <c r="E1247" s="61"/>
      <c r="F1247" s="127" t="s">
        <v>86</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6"/>
      <c r="AD1247" s="96"/>
      <c r="AE1247" s="91" t="str">
        <f t="shared" si="214"/>
        <v/>
      </c>
      <c r="AF1247" s="19" t="str">
        <f t="shared" si="215"/>
        <v/>
      </c>
      <c r="AG1247" s="47" t="str">
        <f t="shared" si="216"/>
        <v/>
      </c>
      <c r="AH1247" s="50" t="str">
        <f t="shared" si="217"/>
        <v/>
      </c>
      <c r="AI1247" s="35" t="str">
        <f t="shared" si="218"/>
        <v/>
      </c>
      <c r="AQ1247" s="55" t="str">
        <f t="shared" si="219"/>
        <v/>
      </c>
      <c r="AR1247" s="55" t="str">
        <f t="shared" si="220"/>
        <v/>
      </c>
      <c r="AS1247" s="32">
        <f t="shared" si="221"/>
        <v>0</v>
      </c>
    </row>
    <row r="1248" spans="1:45" ht="64.95" customHeight="1" thickBot="1" x14ac:dyDescent="0.35">
      <c r="A1248" s="59"/>
      <c r="B1248" s="60"/>
      <c r="C1248" s="60"/>
      <c r="D1248" s="61"/>
      <c r="E1248" s="61"/>
      <c r="F1248" s="127" t="s">
        <v>86</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6"/>
      <c r="AD1248" s="96"/>
      <c r="AE1248" s="91" t="str">
        <f t="shared" si="214"/>
        <v/>
      </c>
      <c r="AF1248" s="19" t="str">
        <f t="shared" si="215"/>
        <v/>
      </c>
      <c r="AG1248" s="47" t="str">
        <f t="shared" si="216"/>
        <v/>
      </c>
      <c r="AH1248" s="50" t="str">
        <f t="shared" si="217"/>
        <v/>
      </c>
      <c r="AI1248" s="35" t="str">
        <f t="shared" si="218"/>
        <v/>
      </c>
      <c r="AQ1248" s="55" t="str">
        <f t="shared" si="219"/>
        <v/>
      </c>
      <c r="AR1248" s="55" t="str">
        <f t="shared" si="220"/>
        <v/>
      </c>
      <c r="AS1248" s="32">
        <f t="shared" si="221"/>
        <v>0</v>
      </c>
    </row>
    <row r="1249" spans="1:45" ht="64.95" customHeight="1" thickBot="1" x14ac:dyDescent="0.35">
      <c r="A1249" s="59"/>
      <c r="B1249" s="60"/>
      <c r="C1249" s="60"/>
      <c r="D1249" s="61"/>
      <c r="E1249" s="61"/>
      <c r="F1249" s="127" t="s">
        <v>86</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6"/>
      <c r="AD1249" s="96"/>
      <c r="AE1249" s="91" t="str">
        <f t="shared" si="214"/>
        <v/>
      </c>
      <c r="AF1249" s="19" t="str">
        <f t="shared" si="215"/>
        <v/>
      </c>
      <c r="AG1249" s="47" t="str">
        <f t="shared" si="216"/>
        <v/>
      </c>
      <c r="AH1249" s="50" t="str">
        <f t="shared" si="217"/>
        <v/>
      </c>
      <c r="AI1249" s="35" t="str">
        <f t="shared" si="218"/>
        <v/>
      </c>
      <c r="AQ1249" s="55" t="str">
        <f t="shared" si="219"/>
        <v/>
      </c>
      <c r="AR1249" s="55" t="str">
        <f t="shared" si="220"/>
        <v/>
      </c>
      <c r="AS1249" s="32">
        <f t="shared" si="221"/>
        <v>0</v>
      </c>
    </row>
    <row r="1250" spans="1:45" ht="64.95" customHeight="1" thickBot="1" x14ac:dyDescent="0.35">
      <c r="A1250" s="59"/>
      <c r="B1250" s="60"/>
      <c r="C1250" s="60"/>
      <c r="D1250" s="61"/>
      <c r="E1250" s="61"/>
      <c r="F1250" s="127" t="s">
        <v>86</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6"/>
      <c r="AD1250" s="96"/>
      <c r="AE1250" s="91" t="str">
        <f t="shared" si="214"/>
        <v/>
      </c>
      <c r="AF1250" s="19" t="str">
        <f t="shared" si="215"/>
        <v/>
      </c>
      <c r="AG1250" s="47" t="str">
        <f t="shared" si="216"/>
        <v/>
      </c>
      <c r="AH1250" s="50" t="str">
        <f t="shared" si="217"/>
        <v/>
      </c>
      <c r="AI1250" s="35" t="str">
        <f t="shared" si="218"/>
        <v/>
      </c>
      <c r="AQ1250" s="55" t="str">
        <f t="shared" si="219"/>
        <v/>
      </c>
      <c r="AR1250" s="55" t="str">
        <f t="shared" si="220"/>
        <v/>
      </c>
      <c r="AS1250" s="32">
        <f t="shared" si="221"/>
        <v>0</v>
      </c>
    </row>
    <row r="1251" spans="1:45" ht="64.95" customHeight="1" thickBot="1" x14ac:dyDescent="0.35">
      <c r="A1251" s="59"/>
      <c r="B1251" s="60"/>
      <c r="C1251" s="60"/>
      <c r="D1251" s="61"/>
      <c r="E1251" s="61"/>
      <c r="F1251" s="127" t="s">
        <v>86</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6"/>
      <c r="AD1251" s="96"/>
      <c r="AE1251" s="91" t="str">
        <f t="shared" si="214"/>
        <v/>
      </c>
      <c r="AF1251" s="19" t="str">
        <f t="shared" si="215"/>
        <v/>
      </c>
      <c r="AG1251" s="47" t="str">
        <f t="shared" si="216"/>
        <v/>
      </c>
      <c r="AH1251" s="50" t="str">
        <f t="shared" si="217"/>
        <v/>
      </c>
      <c r="AI1251" s="35" t="str">
        <f t="shared" si="218"/>
        <v/>
      </c>
      <c r="AQ1251" s="55" t="str">
        <f t="shared" si="219"/>
        <v/>
      </c>
      <c r="AR1251" s="55" t="str">
        <f t="shared" si="220"/>
        <v/>
      </c>
      <c r="AS1251" s="32">
        <f t="shared" si="221"/>
        <v>0</v>
      </c>
    </row>
    <row r="1252" spans="1:45" ht="64.95" customHeight="1" thickBot="1" x14ac:dyDescent="0.35">
      <c r="A1252" s="59"/>
      <c r="B1252" s="60"/>
      <c r="C1252" s="60"/>
      <c r="D1252" s="61"/>
      <c r="E1252" s="61"/>
      <c r="F1252" s="127" t="s">
        <v>86</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6"/>
      <c r="AD1252" s="96"/>
      <c r="AE1252" s="91" t="str">
        <f t="shared" si="214"/>
        <v/>
      </c>
      <c r="AF1252" s="19" t="str">
        <f t="shared" si="215"/>
        <v/>
      </c>
      <c r="AG1252" s="47" t="str">
        <f t="shared" si="216"/>
        <v/>
      </c>
      <c r="AH1252" s="50" t="str">
        <f t="shared" si="217"/>
        <v/>
      </c>
      <c r="AI1252" s="35" t="str">
        <f t="shared" si="218"/>
        <v/>
      </c>
      <c r="AQ1252" s="55" t="str">
        <f t="shared" si="219"/>
        <v/>
      </c>
      <c r="AR1252" s="55" t="str">
        <f t="shared" si="220"/>
        <v/>
      </c>
      <c r="AS1252" s="32">
        <f t="shared" si="221"/>
        <v>0</v>
      </c>
    </row>
    <row r="1253" spans="1:45" ht="64.95" customHeight="1" thickBot="1" x14ac:dyDescent="0.35">
      <c r="A1253" s="59"/>
      <c r="B1253" s="60"/>
      <c r="C1253" s="60"/>
      <c r="D1253" s="61"/>
      <c r="E1253" s="61"/>
      <c r="F1253" s="127" t="s">
        <v>86</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6"/>
      <c r="AD1253" s="96"/>
      <c r="AE1253" s="91" t="str">
        <f t="shared" si="214"/>
        <v/>
      </c>
      <c r="AF1253" s="19" t="str">
        <f t="shared" si="215"/>
        <v/>
      </c>
      <c r="AG1253" s="47" t="str">
        <f t="shared" si="216"/>
        <v/>
      </c>
      <c r="AH1253" s="50" t="str">
        <f t="shared" si="217"/>
        <v/>
      </c>
      <c r="AI1253" s="35" t="str">
        <f t="shared" si="218"/>
        <v/>
      </c>
      <c r="AQ1253" s="55" t="str">
        <f t="shared" si="219"/>
        <v/>
      </c>
      <c r="AR1253" s="55" t="str">
        <f t="shared" si="220"/>
        <v/>
      </c>
      <c r="AS1253" s="32">
        <f t="shared" si="221"/>
        <v>0</v>
      </c>
    </row>
    <row r="1254" spans="1:45" ht="64.95" customHeight="1" thickBot="1" x14ac:dyDescent="0.35">
      <c r="A1254" s="59"/>
      <c r="B1254" s="60"/>
      <c r="C1254" s="60"/>
      <c r="D1254" s="61"/>
      <c r="E1254" s="61"/>
      <c r="F1254" s="127" t="s">
        <v>86</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6"/>
      <c r="AD1254" s="96"/>
      <c r="AE1254" s="91" t="str">
        <f t="shared" si="214"/>
        <v/>
      </c>
      <c r="AF1254" s="19" t="str">
        <f t="shared" si="215"/>
        <v/>
      </c>
      <c r="AG1254" s="47" t="str">
        <f t="shared" si="216"/>
        <v/>
      </c>
      <c r="AH1254" s="50" t="str">
        <f t="shared" si="217"/>
        <v/>
      </c>
      <c r="AI1254" s="35" t="str">
        <f t="shared" si="218"/>
        <v/>
      </c>
      <c r="AQ1254" s="55" t="str">
        <f t="shared" si="219"/>
        <v/>
      </c>
      <c r="AR1254" s="55" t="str">
        <f t="shared" si="220"/>
        <v/>
      </c>
      <c r="AS1254" s="32">
        <f t="shared" si="221"/>
        <v>0</v>
      </c>
    </row>
    <row r="1255" spans="1:45" ht="64.95" customHeight="1" thickBot="1" x14ac:dyDescent="0.35">
      <c r="A1255" s="59"/>
      <c r="B1255" s="60"/>
      <c r="C1255" s="60"/>
      <c r="D1255" s="61"/>
      <c r="E1255" s="61"/>
      <c r="F1255" s="127" t="s">
        <v>86</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6"/>
      <c r="AD1255" s="96"/>
      <c r="AE1255" s="91" t="str">
        <f t="shared" si="214"/>
        <v/>
      </c>
      <c r="AF1255" s="19" t="str">
        <f t="shared" si="215"/>
        <v/>
      </c>
      <c r="AG1255" s="47" t="str">
        <f t="shared" si="216"/>
        <v/>
      </c>
      <c r="AH1255" s="50" t="str">
        <f t="shared" si="217"/>
        <v/>
      </c>
      <c r="AI1255" s="35" t="str">
        <f t="shared" si="218"/>
        <v/>
      </c>
      <c r="AQ1255" s="55" t="str">
        <f t="shared" si="219"/>
        <v/>
      </c>
      <c r="AR1255" s="55" t="str">
        <f t="shared" si="220"/>
        <v/>
      </c>
      <c r="AS1255" s="32">
        <f t="shared" si="221"/>
        <v>0</v>
      </c>
    </row>
    <row r="1256" spans="1:45" ht="64.95" customHeight="1" thickBot="1" x14ac:dyDescent="0.35">
      <c r="A1256" s="59"/>
      <c r="B1256" s="60"/>
      <c r="C1256" s="60"/>
      <c r="D1256" s="61"/>
      <c r="E1256" s="61"/>
      <c r="F1256" s="127" t="s">
        <v>86</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6"/>
      <c r="AD1256" s="96"/>
      <c r="AE1256" s="91" t="str">
        <f t="shared" si="214"/>
        <v/>
      </c>
      <c r="AF1256" s="19" t="str">
        <f t="shared" si="215"/>
        <v/>
      </c>
      <c r="AG1256" s="47" t="str">
        <f t="shared" si="216"/>
        <v/>
      </c>
      <c r="AH1256" s="50" t="str">
        <f t="shared" si="217"/>
        <v/>
      </c>
      <c r="AI1256" s="35" t="str">
        <f t="shared" si="218"/>
        <v/>
      </c>
      <c r="AQ1256" s="55" t="str">
        <f t="shared" si="219"/>
        <v/>
      </c>
      <c r="AR1256" s="55" t="str">
        <f t="shared" si="220"/>
        <v/>
      </c>
      <c r="AS1256" s="32">
        <f t="shared" si="221"/>
        <v>0</v>
      </c>
    </row>
    <row r="1257" spans="1:45" ht="64.95" customHeight="1" thickBot="1" x14ac:dyDescent="0.35">
      <c r="A1257" s="59"/>
      <c r="B1257" s="60"/>
      <c r="C1257" s="60"/>
      <c r="D1257" s="61"/>
      <c r="E1257" s="61"/>
      <c r="F1257" s="127" t="s">
        <v>86</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6"/>
      <c r="AD1257" s="96"/>
      <c r="AE1257" s="91" t="str">
        <f t="shared" si="214"/>
        <v/>
      </c>
      <c r="AF1257" s="19" t="str">
        <f t="shared" si="215"/>
        <v/>
      </c>
      <c r="AG1257" s="47" t="str">
        <f t="shared" si="216"/>
        <v/>
      </c>
      <c r="AH1257" s="50" t="str">
        <f t="shared" si="217"/>
        <v/>
      </c>
      <c r="AI1257" s="35" t="str">
        <f t="shared" si="218"/>
        <v/>
      </c>
      <c r="AQ1257" s="55" t="str">
        <f t="shared" si="219"/>
        <v/>
      </c>
      <c r="AR1257" s="55" t="str">
        <f t="shared" si="220"/>
        <v/>
      </c>
      <c r="AS1257" s="32">
        <f t="shared" si="221"/>
        <v>0</v>
      </c>
    </row>
    <row r="1258" spans="1:45" ht="64.95" customHeight="1" thickBot="1" x14ac:dyDescent="0.35">
      <c r="A1258" s="59"/>
      <c r="B1258" s="60"/>
      <c r="C1258" s="60"/>
      <c r="D1258" s="61"/>
      <c r="E1258" s="61"/>
      <c r="F1258" s="127" t="s">
        <v>86</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6"/>
      <c r="AD1258" s="96"/>
      <c r="AE1258" s="91" t="str">
        <f t="shared" si="214"/>
        <v/>
      </c>
      <c r="AF1258" s="19" t="str">
        <f t="shared" si="215"/>
        <v/>
      </c>
      <c r="AG1258" s="47" t="str">
        <f t="shared" si="216"/>
        <v/>
      </c>
      <c r="AH1258" s="50" t="str">
        <f t="shared" si="217"/>
        <v/>
      </c>
      <c r="AI1258" s="35" t="str">
        <f t="shared" si="218"/>
        <v/>
      </c>
      <c r="AQ1258" s="55" t="str">
        <f t="shared" si="219"/>
        <v/>
      </c>
      <c r="AR1258" s="55" t="str">
        <f t="shared" si="220"/>
        <v/>
      </c>
      <c r="AS1258" s="32">
        <f t="shared" si="221"/>
        <v>0</v>
      </c>
    </row>
    <row r="1259" spans="1:45" ht="64.95" customHeight="1" thickBot="1" x14ac:dyDescent="0.35">
      <c r="A1259" s="59"/>
      <c r="B1259" s="60"/>
      <c r="C1259" s="60"/>
      <c r="D1259" s="61"/>
      <c r="E1259" s="61"/>
      <c r="F1259" s="127" t="s">
        <v>86</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6"/>
      <c r="AD1259" s="96"/>
      <c r="AE1259" s="91" t="str">
        <f t="shared" si="214"/>
        <v/>
      </c>
      <c r="AF1259" s="19" t="str">
        <f t="shared" si="215"/>
        <v/>
      </c>
      <c r="AG1259" s="47" t="str">
        <f t="shared" si="216"/>
        <v/>
      </c>
      <c r="AH1259" s="50" t="str">
        <f t="shared" si="217"/>
        <v/>
      </c>
      <c r="AI1259" s="35" t="str">
        <f t="shared" si="218"/>
        <v/>
      </c>
      <c r="AQ1259" s="55" t="str">
        <f t="shared" si="219"/>
        <v/>
      </c>
      <c r="AR1259" s="55" t="str">
        <f t="shared" si="220"/>
        <v/>
      </c>
      <c r="AS1259" s="32">
        <f t="shared" si="221"/>
        <v>0</v>
      </c>
    </row>
    <row r="1260" spans="1:45" ht="64.95" customHeight="1" thickBot="1" x14ac:dyDescent="0.35">
      <c r="A1260" s="59"/>
      <c r="B1260" s="60"/>
      <c r="C1260" s="60"/>
      <c r="D1260" s="61"/>
      <c r="E1260" s="61"/>
      <c r="F1260" s="127" t="s">
        <v>86</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6"/>
      <c r="AD1260" s="96"/>
      <c r="AE1260" s="91" t="str">
        <f t="shared" si="214"/>
        <v/>
      </c>
      <c r="AF1260" s="19" t="str">
        <f t="shared" si="215"/>
        <v/>
      </c>
      <c r="AG1260" s="47" t="str">
        <f t="shared" si="216"/>
        <v/>
      </c>
      <c r="AH1260" s="50" t="str">
        <f t="shared" si="217"/>
        <v/>
      </c>
      <c r="AI1260" s="35" t="str">
        <f t="shared" si="218"/>
        <v/>
      </c>
      <c r="AQ1260" s="55" t="str">
        <f t="shared" si="219"/>
        <v/>
      </c>
      <c r="AR1260" s="55" t="str">
        <f t="shared" si="220"/>
        <v/>
      </c>
      <c r="AS1260" s="32">
        <f t="shared" si="221"/>
        <v>0</v>
      </c>
    </row>
    <row r="1261" spans="1:45" ht="64.95" customHeight="1" thickBot="1" x14ac:dyDescent="0.35">
      <c r="A1261" s="59"/>
      <c r="B1261" s="60"/>
      <c r="C1261" s="60"/>
      <c r="D1261" s="61"/>
      <c r="E1261" s="61"/>
      <c r="F1261" s="127" t="s">
        <v>86</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6"/>
      <c r="AD1261" s="96"/>
      <c r="AE1261" s="91" t="str">
        <f t="shared" si="214"/>
        <v/>
      </c>
      <c r="AF1261" s="19" t="str">
        <f t="shared" si="215"/>
        <v/>
      </c>
      <c r="AG1261" s="47" t="str">
        <f t="shared" si="216"/>
        <v/>
      </c>
      <c r="AH1261" s="50" t="str">
        <f t="shared" si="217"/>
        <v/>
      </c>
      <c r="AI1261" s="35" t="str">
        <f t="shared" si="218"/>
        <v/>
      </c>
      <c r="AQ1261" s="55" t="str">
        <f t="shared" si="219"/>
        <v/>
      </c>
      <c r="AR1261" s="55" t="str">
        <f t="shared" si="220"/>
        <v/>
      </c>
      <c r="AS1261" s="32">
        <f t="shared" si="221"/>
        <v>0</v>
      </c>
    </row>
    <row r="1262" spans="1:45" ht="64.95" customHeight="1" thickBot="1" x14ac:dyDescent="0.35">
      <c r="A1262" s="59"/>
      <c r="B1262" s="60"/>
      <c r="C1262" s="60"/>
      <c r="D1262" s="61"/>
      <c r="E1262" s="61"/>
      <c r="F1262" s="127" t="s">
        <v>86</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6"/>
      <c r="AD1262" s="96"/>
      <c r="AE1262" s="91" t="str">
        <f t="shared" si="214"/>
        <v/>
      </c>
      <c r="AF1262" s="19" t="str">
        <f t="shared" si="215"/>
        <v/>
      </c>
      <c r="AG1262" s="47" t="str">
        <f t="shared" si="216"/>
        <v/>
      </c>
      <c r="AH1262" s="50" t="str">
        <f t="shared" si="217"/>
        <v/>
      </c>
      <c r="AI1262" s="35" t="str">
        <f t="shared" si="218"/>
        <v/>
      </c>
      <c r="AQ1262" s="55" t="str">
        <f t="shared" si="219"/>
        <v/>
      </c>
      <c r="AR1262" s="55" t="str">
        <f t="shared" si="220"/>
        <v/>
      </c>
      <c r="AS1262" s="32">
        <f t="shared" si="221"/>
        <v>0</v>
      </c>
    </row>
    <row r="1263" spans="1:45" ht="64.95" customHeight="1" thickBot="1" x14ac:dyDescent="0.35">
      <c r="A1263" s="59"/>
      <c r="B1263" s="60"/>
      <c r="C1263" s="60"/>
      <c r="D1263" s="61"/>
      <c r="E1263" s="61"/>
      <c r="F1263" s="127" t="s">
        <v>86</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6"/>
      <c r="AD1263" s="96"/>
      <c r="AE1263" s="91" t="str">
        <f t="shared" si="214"/>
        <v/>
      </c>
      <c r="AF1263" s="19" t="str">
        <f t="shared" si="215"/>
        <v/>
      </c>
      <c r="AG1263" s="47" t="str">
        <f t="shared" si="216"/>
        <v/>
      </c>
      <c r="AH1263" s="50" t="str">
        <f t="shared" si="217"/>
        <v/>
      </c>
      <c r="AI1263" s="35" t="str">
        <f t="shared" si="218"/>
        <v/>
      </c>
      <c r="AQ1263" s="55" t="str">
        <f t="shared" si="219"/>
        <v/>
      </c>
      <c r="AR1263" s="55" t="str">
        <f t="shared" si="220"/>
        <v/>
      </c>
      <c r="AS1263" s="32">
        <f t="shared" si="221"/>
        <v>0</v>
      </c>
    </row>
    <row r="1264" spans="1:45" ht="64.95" customHeight="1" thickBot="1" x14ac:dyDescent="0.35">
      <c r="A1264" s="59"/>
      <c r="B1264" s="60"/>
      <c r="C1264" s="60"/>
      <c r="D1264" s="61"/>
      <c r="E1264" s="61"/>
      <c r="F1264" s="127" t="s">
        <v>86</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6"/>
      <c r="AD1264" s="96"/>
      <c r="AE1264" s="91" t="str">
        <f t="shared" si="214"/>
        <v/>
      </c>
      <c r="AF1264" s="19" t="str">
        <f t="shared" si="215"/>
        <v/>
      </c>
      <c r="AG1264" s="47" t="str">
        <f t="shared" si="216"/>
        <v/>
      </c>
      <c r="AH1264" s="50" t="str">
        <f t="shared" si="217"/>
        <v/>
      </c>
      <c r="AI1264" s="35" t="str">
        <f t="shared" si="218"/>
        <v/>
      </c>
      <c r="AQ1264" s="55" t="str">
        <f t="shared" si="219"/>
        <v/>
      </c>
      <c r="AR1264" s="55" t="str">
        <f t="shared" si="220"/>
        <v/>
      </c>
      <c r="AS1264" s="32">
        <f t="shared" si="221"/>
        <v>0</v>
      </c>
    </row>
    <row r="1265" spans="1:45" ht="64.95" customHeight="1" thickBot="1" x14ac:dyDescent="0.35">
      <c r="A1265" s="59"/>
      <c r="B1265" s="60"/>
      <c r="C1265" s="60"/>
      <c r="D1265" s="61"/>
      <c r="E1265" s="61"/>
      <c r="F1265" s="127" t="s">
        <v>86</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6"/>
      <c r="AD1265" s="96"/>
      <c r="AE1265" s="91" t="str">
        <f t="shared" si="214"/>
        <v/>
      </c>
      <c r="AF1265" s="19" t="str">
        <f t="shared" si="215"/>
        <v/>
      </c>
      <c r="AG1265" s="47" t="str">
        <f t="shared" si="216"/>
        <v/>
      </c>
      <c r="AH1265" s="50" t="str">
        <f t="shared" si="217"/>
        <v/>
      </c>
      <c r="AI1265" s="35" t="str">
        <f t="shared" si="218"/>
        <v/>
      </c>
      <c r="AQ1265" s="55" t="str">
        <f t="shared" si="219"/>
        <v/>
      </c>
      <c r="AR1265" s="55" t="str">
        <f t="shared" si="220"/>
        <v/>
      </c>
      <c r="AS1265" s="32">
        <f t="shared" si="221"/>
        <v>0</v>
      </c>
    </row>
    <row r="1266" spans="1:45" ht="64.95" customHeight="1" thickBot="1" x14ac:dyDescent="0.35">
      <c r="A1266" s="59"/>
      <c r="B1266" s="60"/>
      <c r="C1266" s="60"/>
      <c r="D1266" s="61"/>
      <c r="E1266" s="61"/>
      <c r="F1266" s="127" t="s">
        <v>86</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6"/>
      <c r="AD1266" s="96"/>
      <c r="AE1266" s="91" t="str">
        <f t="shared" si="214"/>
        <v/>
      </c>
      <c r="AF1266" s="19" t="str">
        <f t="shared" si="215"/>
        <v/>
      </c>
      <c r="AG1266" s="47" t="str">
        <f t="shared" si="216"/>
        <v/>
      </c>
      <c r="AH1266" s="50" t="str">
        <f t="shared" si="217"/>
        <v/>
      </c>
      <c r="AI1266" s="35" t="str">
        <f t="shared" si="218"/>
        <v/>
      </c>
      <c r="AQ1266" s="55" t="str">
        <f t="shared" si="219"/>
        <v/>
      </c>
      <c r="AR1266" s="55" t="str">
        <f t="shared" si="220"/>
        <v/>
      </c>
      <c r="AS1266" s="32">
        <f t="shared" si="221"/>
        <v>0</v>
      </c>
    </row>
    <row r="1267" spans="1:45" ht="64.95" customHeight="1" thickBot="1" x14ac:dyDescent="0.35">
      <c r="A1267" s="59"/>
      <c r="B1267" s="60"/>
      <c r="C1267" s="60"/>
      <c r="D1267" s="61"/>
      <c r="E1267" s="61"/>
      <c r="F1267" s="127" t="s">
        <v>86</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6"/>
      <c r="AD1267" s="96"/>
      <c r="AE1267" s="91" t="str">
        <f t="shared" si="214"/>
        <v/>
      </c>
      <c r="AF1267" s="19" t="str">
        <f t="shared" si="215"/>
        <v/>
      </c>
      <c r="AG1267" s="47" t="str">
        <f t="shared" si="216"/>
        <v/>
      </c>
      <c r="AH1267" s="50" t="str">
        <f t="shared" si="217"/>
        <v/>
      </c>
      <c r="AI1267" s="35" t="str">
        <f t="shared" si="218"/>
        <v/>
      </c>
      <c r="AQ1267" s="55" t="str">
        <f t="shared" si="219"/>
        <v/>
      </c>
      <c r="AR1267" s="55" t="str">
        <f t="shared" si="220"/>
        <v/>
      </c>
      <c r="AS1267" s="32">
        <f t="shared" si="221"/>
        <v>0</v>
      </c>
    </row>
    <row r="1268" spans="1:45" ht="64.95" customHeight="1" thickBot="1" x14ac:dyDescent="0.35">
      <c r="A1268" s="59"/>
      <c r="B1268" s="60"/>
      <c r="C1268" s="60"/>
      <c r="D1268" s="61"/>
      <c r="E1268" s="61"/>
      <c r="F1268" s="127" t="s">
        <v>86</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6"/>
      <c r="AD1268" s="96"/>
      <c r="AE1268" s="91" t="str">
        <f t="shared" si="214"/>
        <v/>
      </c>
      <c r="AF1268" s="19" t="str">
        <f t="shared" si="215"/>
        <v/>
      </c>
      <c r="AG1268" s="47" t="str">
        <f t="shared" si="216"/>
        <v/>
      </c>
      <c r="AH1268" s="50" t="str">
        <f t="shared" si="217"/>
        <v/>
      </c>
      <c r="AI1268" s="35" t="str">
        <f t="shared" si="218"/>
        <v/>
      </c>
      <c r="AQ1268" s="55" t="str">
        <f t="shared" si="219"/>
        <v/>
      </c>
      <c r="AR1268" s="55" t="str">
        <f t="shared" si="220"/>
        <v/>
      </c>
      <c r="AS1268" s="32">
        <f t="shared" si="221"/>
        <v>0</v>
      </c>
    </row>
    <row r="1269" spans="1:45" ht="64.95" customHeight="1" thickBot="1" x14ac:dyDescent="0.35">
      <c r="A1269" s="59"/>
      <c r="B1269" s="60"/>
      <c r="C1269" s="60"/>
      <c r="D1269" s="61"/>
      <c r="E1269" s="61"/>
      <c r="F1269" s="127" t="s">
        <v>86</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6"/>
      <c r="AD1269" s="96"/>
      <c r="AE1269" s="91" t="str">
        <f t="shared" si="214"/>
        <v/>
      </c>
      <c r="AF1269" s="19" t="str">
        <f t="shared" si="215"/>
        <v/>
      </c>
      <c r="AG1269" s="47" t="str">
        <f t="shared" si="216"/>
        <v/>
      </c>
      <c r="AH1269" s="50" t="str">
        <f t="shared" si="217"/>
        <v/>
      </c>
      <c r="AI1269" s="35" t="str">
        <f t="shared" si="218"/>
        <v/>
      </c>
      <c r="AQ1269" s="55" t="str">
        <f t="shared" si="219"/>
        <v/>
      </c>
      <c r="AR1269" s="55" t="str">
        <f t="shared" si="220"/>
        <v/>
      </c>
      <c r="AS1269" s="32">
        <f t="shared" si="221"/>
        <v>0</v>
      </c>
    </row>
    <row r="1270" spans="1:45" ht="64.95" customHeight="1" thickBot="1" x14ac:dyDescent="0.35">
      <c r="A1270" s="59"/>
      <c r="B1270" s="60"/>
      <c r="C1270" s="60"/>
      <c r="D1270" s="61"/>
      <c r="E1270" s="61"/>
      <c r="F1270" s="127" t="s">
        <v>86</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6"/>
      <c r="AD1270" s="96"/>
      <c r="AE1270" s="91" t="str">
        <f t="shared" si="214"/>
        <v/>
      </c>
      <c r="AF1270" s="19" t="str">
        <f t="shared" si="215"/>
        <v/>
      </c>
      <c r="AG1270" s="47" t="str">
        <f t="shared" si="216"/>
        <v/>
      </c>
      <c r="AH1270" s="50" t="str">
        <f t="shared" si="217"/>
        <v/>
      </c>
      <c r="AI1270" s="35" t="str">
        <f t="shared" si="218"/>
        <v/>
      </c>
      <c r="AQ1270" s="55" t="str">
        <f t="shared" si="219"/>
        <v/>
      </c>
      <c r="AR1270" s="55" t="str">
        <f t="shared" si="220"/>
        <v/>
      </c>
      <c r="AS1270" s="32">
        <f t="shared" si="221"/>
        <v>0</v>
      </c>
    </row>
    <row r="1271" spans="1:45" ht="64.95" customHeight="1" thickBot="1" x14ac:dyDescent="0.35">
      <c r="A1271" s="59"/>
      <c r="B1271" s="60"/>
      <c r="C1271" s="60"/>
      <c r="D1271" s="61"/>
      <c r="E1271" s="61"/>
      <c r="F1271" s="127" t="s">
        <v>86</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6"/>
      <c r="AD1271" s="96"/>
      <c r="AE1271" s="91" t="str">
        <f t="shared" si="214"/>
        <v/>
      </c>
      <c r="AF1271" s="19" t="str">
        <f t="shared" si="215"/>
        <v/>
      </c>
      <c r="AG1271" s="47" t="str">
        <f t="shared" si="216"/>
        <v/>
      </c>
      <c r="AH1271" s="50" t="str">
        <f t="shared" si="217"/>
        <v/>
      </c>
      <c r="AI1271" s="35" t="str">
        <f t="shared" si="218"/>
        <v/>
      </c>
      <c r="AQ1271" s="55" t="str">
        <f t="shared" si="219"/>
        <v/>
      </c>
      <c r="AR1271" s="55" t="str">
        <f t="shared" si="220"/>
        <v/>
      </c>
      <c r="AS1271" s="32">
        <f t="shared" si="221"/>
        <v>0</v>
      </c>
    </row>
    <row r="1272" spans="1:45" ht="64.95" customHeight="1" thickBot="1" x14ac:dyDescent="0.35">
      <c r="A1272" s="59"/>
      <c r="B1272" s="60"/>
      <c r="C1272" s="60"/>
      <c r="D1272" s="61"/>
      <c r="E1272" s="61"/>
      <c r="F1272" s="127" t="s">
        <v>86</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6"/>
      <c r="AD1272" s="96"/>
      <c r="AE1272" s="91" t="str">
        <f t="shared" si="214"/>
        <v/>
      </c>
      <c r="AF1272" s="19" t="str">
        <f t="shared" si="215"/>
        <v/>
      </c>
      <c r="AG1272" s="47" t="str">
        <f t="shared" si="216"/>
        <v/>
      </c>
      <c r="AH1272" s="50" t="str">
        <f t="shared" si="217"/>
        <v/>
      </c>
      <c r="AI1272" s="35" t="str">
        <f t="shared" si="218"/>
        <v/>
      </c>
      <c r="AQ1272" s="55" t="str">
        <f t="shared" si="219"/>
        <v/>
      </c>
      <c r="AR1272" s="55" t="str">
        <f t="shared" si="220"/>
        <v/>
      </c>
      <c r="AS1272" s="32">
        <f t="shared" si="221"/>
        <v>0</v>
      </c>
    </row>
    <row r="1273" spans="1:45" ht="64.95" customHeight="1" thickBot="1" x14ac:dyDescent="0.35">
      <c r="A1273" s="59"/>
      <c r="B1273" s="60"/>
      <c r="C1273" s="60"/>
      <c r="D1273" s="61"/>
      <c r="E1273" s="61"/>
      <c r="F1273" s="127" t="s">
        <v>86</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6"/>
      <c r="AD1273" s="96"/>
      <c r="AE1273" s="91" t="str">
        <f t="shared" si="214"/>
        <v/>
      </c>
      <c r="AF1273" s="19" t="str">
        <f t="shared" si="215"/>
        <v/>
      </c>
      <c r="AG1273" s="47" t="str">
        <f t="shared" si="216"/>
        <v/>
      </c>
      <c r="AH1273" s="50" t="str">
        <f t="shared" si="217"/>
        <v/>
      </c>
      <c r="AI1273" s="35" t="str">
        <f t="shared" si="218"/>
        <v/>
      </c>
      <c r="AQ1273" s="55" t="str">
        <f t="shared" si="219"/>
        <v/>
      </c>
      <c r="AR1273" s="55" t="str">
        <f t="shared" si="220"/>
        <v/>
      </c>
      <c r="AS1273" s="32">
        <f t="shared" si="221"/>
        <v>0</v>
      </c>
    </row>
    <row r="1274" spans="1:45" ht="64.95" customHeight="1" thickBot="1" x14ac:dyDescent="0.35">
      <c r="A1274" s="59"/>
      <c r="B1274" s="60"/>
      <c r="C1274" s="60"/>
      <c r="D1274" s="61"/>
      <c r="E1274" s="61"/>
      <c r="F1274" s="127" t="s">
        <v>86</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6"/>
      <c r="AD1274" s="96"/>
      <c r="AE1274" s="91" t="str">
        <f t="shared" si="214"/>
        <v/>
      </c>
      <c r="AF1274" s="19" t="str">
        <f t="shared" si="215"/>
        <v/>
      </c>
      <c r="AG1274" s="47" t="str">
        <f t="shared" si="216"/>
        <v/>
      </c>
      <c r="AH1274" s="50" t="str">
        <f t="shared" si="217"/>
        <v/>
      </c>
      <c r="AI1274" s="35" t="str">
        <f t="shared" si="218"/>
        <v/>
      </c>
      <c r="AQ1274" s="55" t="str">
        <f t="shared" si="219"/>
        <v/>
      </c>
      <c r="AR1274" s="55" t="str">
        <f t="shared" si="220"/>
        <v/>
      </c>
      <c r="AS1274" s="32">
        <f t="shared" si="221"/>
        <v>0</v>
      </c>
    </row>
    <row r="1275" spans="1:45" ht="64.95" customHeight="1" thickBot="1" x14ac:dyDescent="0.35">
      <c r="A1275" s="59"/>
      <c r="B1275" s="60"/>
      <c r="C1275" s="60"/>
      <c r="D1275" s="61"/>
      <c r="E1275" s="61"/>
      <c r="F1275" s="127" t="s">
        <v>86</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6"/>
      <c r="AD1275" s="96"/>
      <c r="AE1275" s="91" t="str">
        <f t="shared" si="214"/>
        <v/>
      </c>
      <c r="AF1275" s="19" t="str">
        <f t="shared" si="215"/>
        <v/>
      </c>
      <c r="AG1275" s="47" t="str">
        <f t="shared" si="216"/>
        <v/>
      </c>
      <c r="AH1275" s="50" t="str">
        <f t="shared" si="217"/>
        <v/>
      </c>
      <c r="AI1275" s="35" t="str">
        <f t="shared" si="218"/>
        <v/>
      </c>
      <c r="AQ1275" s="55" t="str">
        <f t="shared" si="219"/>
        <v/>
      </c>
      <c r="AR1275" s="55" t="str">
        <f t="shared" si="220"/>
        <v/>
      </c>
      <c r="AS1275" s="32">
        <f t="shared" si="221"/>
        <v>0</v>
      </c>
    </row>
    <row r="1276" spans="1:45" ht="64.95" customHeight="1" thickBot="1" x14ac:dyDescent="0.35">
      <c r="A1276" s="59"/>
      <c r="B1276" s="60"/>
      <c r="C1276" s="60"/>
      <c r="D1276" s="61"/>
      <c r="E1276" s="61"/>
      <c r="F1276" s="127" t="s">
        <v>86</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6"/>
      <c r="AD1276" s="96"/>
      <c r="AE1276" s="91" t="str">
        <f t="shared" si="214"/>
        <v/>
      </c>
      <c r="AF1276" s="19" t="str">
        <f t="shared" si="215"/>
        <v/>
      </c>
      <c r="AG1276" s="47" t="str">
        <f t="shared" si="216"/>
        <v/>
      </c>
      <c r="AH1276" s="50" t="str">
        <f t="shared" si="217"/>
        <v/>
      </c>
      <c r="AI1276" s="35" t="str">
        <f t="shared" si="218"/>
        <v/>
      </c>
      <c r="AQ1276" s="55" t="str">
        <f t="shared" si="219"/>
        <v/>
      </c>
      <c r="AR1276" s="55" t="str">
        <f t="shared" si="220"/>
        <v/>
      </c>
      <c r="AS1276" s="32">
        <f t="shared" si="221"/>
        <v>0</v>
      </c>
    </row>
    <row r="1277" spans="1:45" ht="64.95" customHeight="1" thickBot="1" x14ac:dyDescent="0.35">
      <c r="A1277" s="59"/>
      <c r="B1277" s="60"/>
      <c r="C1277" s="60"/>
      <c r="D1277" s="61"/>
      <c r="E1277" s="61"/>
      <c r="F1277" s="127" t="s">
        <v>86</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6"/>
      <c r="AD1277" s="96"/>
      <c r="AE1277" s="91" t="str">
        <f t="shared" si="214"/>
        <v/>
      </c>
      <c r="AF1277" s="19" t="str">
        <f t="shared" si="215"/>
        <v/>
      </c>
      <c r="AG1277" s="47" t="str">
        <f t="shared" si="216"/>
        <v/>
      </c>
      <c r="AH1277" s="50" t="str">
        <f t="shared" si="217"/>
        <v/>
      </c>
      <c r="AI1277" s="35" t="str">
        <f t="shared" si="218"/>
        <v/>
      </c>
      <c r="AQ1277" s="55" t="str">
        <f t="shared" si="219"/>
        <v/>
      </c>
      <c r="AR1277" s="55" t="str">
        <f t="shared" si="220"/>
        <v/>
      </c>
      <c r="AS1277" s="32">
        <f t="shared" si="221"/>
        <v>0</v>
      </c>
    </row>
    <row r="1278" spans="1:45" ht="64.95" customHeight="1" thickBot="1" x14ac:dyDescent="0.35">
      <c r="A1278" s="59"/>
      <c r="B1278" s="60"/>
      <c r="C1278" s="60"/>
      <c r="D1278" s="61"/>
      <c r="E1278" s="61"/>
      <c r="F1278" s="127" t="s">
        <v>86</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6"/>
      <c r="AD1278" s="96"/>
      <c r="AE1278" s="91" t="str">
        <f t="shared" si="214"/>
        <v/>
      </c>
      <c r="AF1278" s="19" t="str">
        <f t="shared" si="215"/>
        <v/>
      </c>
      <c r="AG1278" s="47" t="str">
        <f t="shared" si="216"/>
        <v/>
      </c>
      <c r="AH1278" s="50" t="str">
        <f t="shared" si="217"/>
        <v/>
      </c>
      <c r="AI1278" s="35" t="str">
        <f t="shared" si="218"/>
        <v/>
      </c>
      <c r="AQ1278" s="55" t="str">
        <f t="shared" si="219"/>
        <v/>
      </c>
      <c r="AR1278" s="55" t="str">
        <f t="shared" si="220"/>
        <v/>
      </c>
      <c r="AS1278" s="32">
        <f t="shared" si="221"/>
        <v>0</v>
      </c>
    </row>
    <row r="1279" spans="1:45" ht="64.95" customHeight="1" thickBot="1" x14ac:dyDescent="0.35">
      <c r="A1279" s="59"/>
      <c r="B1279" s="60"/>
      <c r="C1279" s="60"/>
      <c r="D1279" s="61"/>
      <c r="E1279" s="61"/>
      <c r="F1279" s="127" t="s">
        <v>86</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6"/>
      <c r="AD1279" s="96"/>
      <c r="AE1279" s="91" t="str">
        <f t="shared" si="214"/>
        <v/>
      </c>
      <c r="AF1279" s="19" t="str">
        <f t="shared" si="215"/>
        <v/>
      </c>
      <c r="AG1279" s="47" t="str">
        <f t="shared" si="216"/>
        <v/>
      </c>
      <c r="AH1279" s="50" t="str">
        <f t="shared" si="217"/>
        <v/>
      </c>
      <c r="AI1279" s="35" t="str">
        <f t="shared" si="218"/>
        <v/>
      </c>
      <c r="AQ1279" s="55" t="str">
        <f t="shared" si="219"/>
        <v/>
      </c>
      <c r="AR1279" s="55" t="str">
        <f t="shared" si="220"/>
        <v/>
      </c>
      <c r="AS1279" s="32">
        <f t="shared" si="221"/>
        <v>0</v>
      </c>
    </row>
    <row r="1280" spans="1:45" ht="64.95" customHeight="1" thickBot="1" x14ac:dyDescent="0.35">
      <c r="A1280" s="59"/>
      <c r="B1280" s="60"/>
      <c r="C1280" s="60"/>
      <c r="D1280" s="61"/>
      <c r="E1280" s="61"/>
      <c r="F1280" s="127" t="s">
        <v>86</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6"/>
      <c r="AD1280" s="96"/>
      <c r="AE1280" s="91" t="str">
        <f t="shared" si="214"/>
        <v/>
      </c>
      <c r="AF1280" s="19" t="str">
        <f t="shared" si="215"/>
        <v/>
      </c>
      <c r="AG1280" s="47" t="str">
        <f t="shared" si="216"/>
        <v/>
      </c>
      <c r="AH1280" s="50" t="str">
        <f t="shared" si="217"/>
        <v/>
      </c>
      <c r="AI1280" s="35" t="str">
        <f t="shared" si="218"/>
        <v/>
      </c>
      <c r="AQ1280" s="55" t="str">
        <f t="shared" si="219"/>
        <v/>
      </c>
      <c r="AR1280" s="55" t="str">
        <f t="shared" si="220"/>
        <v/>
      </c>
      <c r="AS1280" s="32">
        <f t="shared" si="221"/>
        <v>0</v>
      </c>
    </row>
    <row r="1281" spans="1:45" ht="64.95" customHeight="1" thickBot="1" x14ac:dyDescent="0.35">
      <c r="A1281" s="59"/>
      <c r="B1281" s="60"/>
      <c r="C1281" s="60"/>
      <c r="D1281" s="61"/>
      <c r="E1281" s="61"/>
      <c r="F1281" s="127" t="s">
        <v>86</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6"/>
      <c r="AD1281" s="96"/>
      <c r="AE1281" s="91" t="str">
        <f t="shared" si="214"/>
        <v/>
      </c>
      <c r="AF1281" s="19" t="str">
        <f t="shared" si="215"/>
        <v/>
      </c>
      <c r="AG1281" s="47" t="str">
        <f t="shared" si="216"/>
        <v/>
      </c>
      <c r="AH1281" s="50" t="str">
        <f t="shared" si="217"/>
        <v/>
      </c>
      <c r="AI1281" s="35" t="str">
        <f t="shared" si="218"/>
        <v/>
      </c>
      <c r="AQ1281" s="55" t="str">
        <f t="shared" si="219"/>
        <v/>
      </c>
      <c r="AR1281" s="55" t="str">
        <f t="shared" si="220"/>
        <v/>
      </c>
      <c r="AS1281" s="32">
        <f t="shared" si="221"/>
        <v>0</v>
      </c>
    </row>
    <row r="1282" spans="1:45" ht="64.95" customHeight="1" thickBot="1" x14ac:dyDescent="0.35">
      <c r="A1282" s="59"/>
      <c r="B1282" s="60"/>
      <c r="C1282" s="60"/>
      <c r="D1282" s="61"/>
      <c r="E1282" s="61"/>
      <c r="F1282" s="127" t="s">
        <v>86</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6"/>
      <c r="AD1282" s="96"/>
      <c r="AE1282" s="91" t="str">
        <f t="shared" si="214"/>
        <v/>
      </c>
      <c r="AF1282" s="19" t="str">
        <f t="shared" si="215"/>
        <v/>
      </c>
      <c r="AG1282" s="47" t="str">
        <f t="shared" si="216"/>
        <v/>
      </c>
      <c r="AH1282" s="50" t="str">
        <f t="shared" si="217"/>
        <v/>
      </c>
      <c r="AI1282" s="35" t="str">
        <f t="shared" si="218"/>
        <v/>
      </c>
      <c r="AQ1282" s="55" t="str">
        <f t="shared" si="219"/>
        <v/>
      </c>
      <c r="AR1282" s="55" t="str">
        <f t="shared" si="220"/>
        <v/>
      </c>
      <c r="AS1282" s="32">
        <f t="shared" si="221"/>
        <v>0</v>
      </c>
    </row>
    <row r="1283" spans="1:45" ht="64.95" customHeight="1" thickBot="1" x14ac:dyDescent="0.35">
      <c r="A1283" s="59"/>
      <c r="B1283" s="60"/>
      <c r="C1283" s="60"/>
      <c r="D1283" s="61"/>
      <c r="E1283" s="61"/>
      <c r="F1283" s="127" t="s">
        <v>86</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6"/>
      <c r="AD1283" s="96"/>
      <c r="AE1283" s="91" t="str">
        <f t="shared" si="214"/>
        <v/>
      </c>
      <c r="AF1283" s="19" t="str">
        <f t="shared" si="215"/>
        <v/>
      </c>
      <c r="AG1283" s="47" t="str">
        <f t="shared" si="216"/>
        <v/>
      </c>
      <c r="AH1283" s="50" t="str">
        <f t="shared" si="217"/>
        <v/>
      </c>
      <c r="AI1283" s="35" t="str">
        <f t="shared" si="218"/>
        <v/>
      </c>
      <c r="AQ1283" s="55" t="str">
        <f t="shared" si="219"/>
        <v/>
      </c>
      <c r="AR1283" s="55" t="str">
        <f t="shared" si="220"/>
        <v/>
      </c>
      <c r="AS1283" s="32">
        <f t="shared" si="221"/>
        <v>0</v>
      </c>
    </row>
    <row r="1284" spans="1:45" ht="64.95" customHeight="1" thickBot="1" x14ac:dyDescent="0.35">
      <c r="A1284" s="59"/>
      <c r="B1284" s="60"/>
      <c r="C1284" s="60"/>
      <c r="D1284" s="61"/>
      <c r="E1284" s="61"/>
      <c r="F1284" s="127" t="s">
        <v>86</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6"/>
      <c r="AD1284" s="96"/>
      <c r="AE1284" s="91" t="str">
        <f t="shared" si="214"/>
        <v/>
      </c>
      <c r="AF1284" s="19" t="str">
        <f t="shared" si="215"/>
        <v/>
      </c>
      <c r="AG1284" s="47" t="str">
        <f t="shared" si="216"/>
        <v/>
      </c>
      <c r="AH1284" s="50" t="str">
        <f t="shared" si="217"/>
        <v/>
      </c>
      <c r="AI1284" s="35" t="str">
        <f t="shared" si="218"/>
        <v/>
      </c>
      <c r="AQ1284" s="55" t="str">
        <f t="shared" si="219"/>
        <v/>
      </c>
      <c r="AR1284" s="55" t="str">
        <f t="shared" si="220"/>
        <v/>
      </c>
      <c r="AS1284" s="32">
        <f t="shared" si="221"/>
        <v>0</v>
      </c>
    </row>
    <row r="1285" spans="1:45" ht="64.95" customHeight="1" thickBot="1" x14ac:dyDescent="0.35">
      <c r="A1285" s="59"/>
      <c r="B1285" s="60"/>
      <c r="C1285" s="60"/>
      <c r="D1285" s="61"/>
      <c r="E1285" s="61"/>
      <c r="F1285" s="127" t="s">
        <v>86</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6"/>
      <c r="AD1285" s="96"/>
      <c r="AE1285" s="91" t="str">
        <f t="shared" si="214"/>
        <v/>
      </c>
      <c r="AF1285" s="19" t="str">
        <f t="shared" si="215"/>
        <v/>
      </c>
      <c r="AG1285" s="47" t="str">
        <f t="shared" si="216"/>
        <v/>
      </c>
      <c r="AH1285" s="50" t="str">
        <f t="shared" si="217"/>
        <v/>
      </c>
      <c r="AI1285" s="35" t="str">
        <f t="shared" si="218"/>
        <v/>
      </c>
      <c r="AQ1285" s="55" t="str">
        <f t="shared" si="219"/>
        <v/>
      </c>
      <c r="AR1285" s="55" t="str">
        <f t="shared" si="220"/>
        <v/>
      </c>
      <c r="AS1285" s="32">
        <f t="shared" si="221"/>
        <v>0</v>
      </c>
    </row>
    <row r="1286" spans="1:45" ht="64.95" customHeight="1" thickBot="1" x14ac:dyDescent="0.35">
      <c r="A1286" s="59"/>
      <c r="B1286" s="60"/>
      <c r="C1286" s="60"/>
      <c r="D1286" s="61"/>
      <c r="E1286" s="61"/>
      <c r="F1286" s="127" t="s">
        <v>86</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6"/>
      <c r="AD1286" s="96"/>
      <c r="AE1286" s="91" t="str">
        <f t="shared" si="214"/>
        <v/>
      </c>
      <c r="AF1286" s="19" t="str">
        <f t="shared" si="215"/>
        <v/>
      </c>
      <c r="AG1286" s="47" t="str">
        <f t="shared" si="216"/>
        <v/>
      </c>
      <c r="AH1286" s="50" t="str">
        <f t="shared" si="217"/>
        <v/>
      </c>
      <c r="AI1286" s="35" t="str">
        <f t="shared" si="218"/>
        <v/>
      </c>
      <c r="AQ1286" s="55" t="str">
        <f t="shared" si="219"/>
        <v/>
      </c>
      <c r="AR1286" s="55" t="str">
        <f t="shared" si="220"/>
        <v/>
      </c>
      <c r="AS1286" s="32">
        <f t="shared" si="221"/>
        <v>0</v>
      </c>
    </row>
    <row r="1287" spans="1:45" ht="64.95" customHeight="1" thickBot="1" x14ac:dyDescent="0.35">
      <c r="A1287" s="59"/>
      <c r="B1287" s="60"/>
      <c r="C1287" s="60"/>
      <c r="D1287" s="61"/>
      <c r="E1287" s="61"/>
      <c r="F1287" s="127" t="s">
        <v>86</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6"/>
      <c r="AD1287" s="96"/>
      <c r="AE1287" s="91" t="str">
        <f t="shared" si="214"/>
        <v/>
      </c>
      <c r="AF1287" s="19" t="str">
        <f t="shared" si="215"/>
        <v/>
      </c>
      <c r="AG1287" s="47" t="str">
        <f t="shared" si="216"/>
        <v/>
      </c>
      <c r="AH1287" s="50" t="str">
        <f t="shared" si="217"/>
        <v/>
      </c>
      <c r="AI1287" s="35" t="str">
        <f t="shared" si="218"/>
        <v/>
      </c>
      <c r="AQ1287" s="55" t="str">
        <f t="shared" si="219"/>
        <v/>
      </c>
      <c r="AR1287" s="55" t="str">
        <f t="shared" si="220"/>
        <v/>
      </c>
      <c r="AS1287" s="32">
        <f t="shared" si="221"/>
        <v>0</v>
      </c>
    </row>
    <row r="1288" spans="1:45" ht="64.95" customHeight="1" thickBot="1" x14ac:dyDescent="0.35">
      <c r="A1288" s="59"/>
      <c r="B1288" s="60"/>
      <c r="C1288" s="60"/>
      <c r="D1288" s="61"/>
      <c r="E1288" s="61"/>
      <c r="F1288" s="127" t="s">
        <v>86</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6"/>
      <c r="AD1288" s="96"/>
      <c r="AE1288" s="91" t="str">
        <f t="shared" si="214"/>
        <v/>
      </c>
      <c r="AF1288" s="19" t="str">
        <f t="shared" si="215"/>
        <v/>
      </c>
      <c r="AG1288" s="47" t="str">
        <f t="shared" si="216"/>
        <v/>
      </c>
      <c r="AH1288" s="50" t="str">
        <f t="shared" si="217"/>
        <v/>
      </c>
      <c r="AI1288" s="35" t="str">
        <f t="shared" si="218"/>
        <v/>
      </c>
      <c r="AQ1288" s="55" t="str">
        <f t="shared" si="219"/>
        <v/>
      </c>
      <c r="AR1288" s="55" t="str">
        <f t="shared" si="220"/>
        <v/>
      </c>
      <c r="AS1288" s="32">
        <f t="shared" si="221"/>
        <v>0</v>
      </c>
    </row>
    <row r="1289" spans="1:45" ht="64.95" customHeight="1" thickBot="1" x14ac:dyDescent="0.35">
      <c r="A1289" s="59"/>
      <c r="B1289" s="60"/>
      <c r="C1289" s="60"/>
      <c r="D1289" s="61"/>
      <c r="E1289" s="61"/>
      <c r="F1289" s="127" t="s">
        <v>86</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6"/>
      <c r="AD1289" s="96"/>
      <c r="AE1289" s="91" t="str">
        <f t="shared" si="214"/>
        <v/>
      </c>
      <c r="AF1289" s="19" t="str">
        <f t="shared" si="215"/>
        <v/>
      </c>
      <c r="AG1289" s="47" t="str">
        <f t="shared" si="216"/>
        <v/>
      </c>
      <c r="AH1289" s="50" t="str">
        <f t="shared" si="217"/>
        <v/>
      </c>
      <c r="AI1289" s="35" t="str">
        <f t="shared" si="218"/>
        <v/>
      </c>
      <c r="AQ1289" s="55" t="str">
        <f t="shared" si="219"/>
        <v/>
      </c>
      <c r="AR1289" s="55" t="str">
        <f t="shared" si="220"/>
        <v/>
      </c>
      <c r="AS1289" s="32">
        <f t="shared" si="221"/>
        <v>0</v>
      </c>
    </row>
    <row r="1290" spans="1:45" ht="64.95" customHeight="1" thickBot="1" x14ac:dyDescent="0.35">
      <c r="A1290" s="59"/>
      <c r="B1290" s="60"/>
      <c r="C1290" s="60"/>
      <c r="D1290" s="61"/>
      <c r="E1290" s="61"/>
      <c r="F1290" s="127" t="s">
        <v>86</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6"/>
      <c r="AD1290" s="96"/>
      <c r="AE1290" s="91" t="str">
        <f t="shared" si="214"/>
        <v/>
      </c>
      <c r="AF1290" s="19" t="str">
        <f t="shared" si="215"/>
        <v/>
      </c>
      <c r="AG1290" s="47" t="str">
        <f t="shared" si="216"/>
        <v/>
      </c>
      <c r="AH1290" s="50" t="str">
        <f t="shared" si="217"/>
        <v/>
      </c>
      <c r="AI1290" s="35" t="str">
        <f t="shared" si="218"/>
        <v/>
      </c>
      <c r="AQ1290" s="55" t="str">
        <f t="shared" si="219"/>
        <v/>
      </c>
      <c r="AR1290" s="55" t="str">
        <f t="shared" si="220"/>
        <v/>
      </c>
      <c r="AS1290" s="32">
        <f t="shared" si="221"/>
        <v>0</v>
      </c>
    </row>
    <row r="1291" spans="1:45" ht="64.95" customHeight="1" thickBot="1" x14ac:dyDescent="0.35">
      <c r="A1291" s="59"/>
      <c r="B1291" s="60"/>
      <c r="C1291" s="60"/>
      <c r="D1291" s="61"/>
      <c r="E1291" s="61"/>
      <c r="F1291" s="127" t="s">
        <v>86</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6"/>
      <c r="AD1291" s="96"/>
      <c r="AE1291" s="91" t="str">
        <f t="shared" si="214"/>
        <v/>
      </c>
      <c r="AF1291" s="19" t="str">
        <f t="shared" si="215"/>
        <v/>
      </c>
      <c r="AG1291" s="47" t="str">
        <f t="shared" si="216"/>
        <v/>
      </c>
      <c r="AH1291" s="50" t="str">
        <f t="shared" si="217"/>
        <v/>
      </c>
      <c r="AI1291" s="35" t="str">
        <f t="shared" si="218"/>
        <v/>
      </c>
      <c r="AQ1291" s="55" t="str">
        <f t="shared" si="219"/>
        <v/>
      </c>
      <c r="AR1291" s="55" t="str">
        <f t="shared" si="220"/>
        <v/>
      </c>
      <c r="AS1291" s="32">
        <f t="shared" si="221"/>
        <v>0</v>
      </c>
    </row>
    <row r="1292" spans="1:45" ht="64.95" customHeight="1" thickBot="1" x14ac:dyDescent="0.35">
      <c r="A1292" s="59"/>
      <c r="B1292" s="60"/>
      <c r="C1292" s="60"/>
      <c r="D1292" s="61"/>
      <c r="E1292" s="61"/>
      <c r="F1292" s="127" t="s">
        <v>86</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6"/>
      <c r="AD1292" s="96"/>
      <c r="AE1292" s="91" t="str">
        <f t="shared" si="214"/>
        <v/>
      </c>
      <c r="AF1292" s="19" t="str">
        <f t="shared" si="215"/>
        <v/>
      </c>
      <c r="AG1292" s="47" t="str">
        <f t="shared" si="216"/>
        <v/>
      </c>
      <c r="AH1292" s="50" t="str">
        <f t="shared" si="217"/>
        <v/>
      </c>
      <c r="AI1292" s="35" t="str">
        <f t="shared" si="218"/>
        <v/>
      </c>
      <c r="AQ1292" s="55" t="str">
        <f t="shared" si="219"/>
        <v/>
      </c>
      <c r="AR1292" s="55" t="str">
        <f t="shared" si="220"/>
        <v/>
      </c>
      <c r="AS1292" s="32">
        <f t="shared" si="221"/>
        <v>0</v>
      </c>
    </row>
    <row r="1293" spans="1:45" ht="64.95" customHeight="1" thickBot="1" x14ac:dyDescent="0.35">
      <c r="A1293" s="59"/>
      <c r="B1293" s="60"/>
      <c r="C1293" s="60"/>
      <c r="D1293" s="61"/>
      <c r="E1293" s="61"/>
      <c r="F1293" s="127" t="s">
        <v>86</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6"/>
      <c r="AD1293" s="96"/>
      <c r="AE1293" s="91" t="str">
        <f t="shared" si="214"/>
        <v/>
      </c>
      <c r="AF1293" s="19" t="str">
        <f t="shared" si="215"/>
        <v/>
      </c>
      <c r="AG1293" s="47" t="str">
        <f t="shared" si="216"/>
        <v/>
      </c>
      <c r="AH1293" s="50" t="str">
        <f t="shared" si="217"/>
        <v/>
      </c>
      <c r="AI1293" s="35" t="str">
        <f t="shared" si="218"/>
        <v/>
      </c>
      <c r="AQ1293" s="55" t="str">
        <f t="shared" si="219"/>
        <v/>
      </c>
      <c r="AR1293" s="55" t="str">
        <f t="shared" si="220"/>
        <v/>
      </c>
      <c r="AS1293" s="32">
        <f t="shared" si="221"/>
        <v>0</v>
      </c>
    </row>
    <row r="1294" spans="1:45" ht="64.95" customHeight="1" thickBot="1" x14ac:dyDescent="0.35">
      <c r="A1294" s="59"/>
      <c r="B1294" s="60"/>
      <c r="C1294" s="60"/>
      <c r="D1294" s="61"/>
      <c r="E1294" s="61"/>
      <c r="F1294" s="127" t="s">
        <v>86</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6"/>
      <c r="AD1294" s="96"/>
      <c r="AE1294" s="91" t="str">
        <f t="shared" si="214"/>
        <v/>
      </c>
      <c r="AF1294" s="19" t="str">
        <f t="shared" si="215"/>
        <v/>
      </c>
      <c r="AG1294" s="47" t="str">
        <f t="shared" si="216"/>
        <v/>
      </c>
      <c r="AH1294" s="50" t="str">
        <f t="shared" si="217"/>
        <v/>
      </c>
      <c r="AI1294" s="35" t="str">
        <f t="shared" si="218"/>
        <v/>
      </c>
      <c r="AQ1294" s="55" t="str">
        <f t="shared" si="219"/>
        <v/>
      </c>
      <c r="AR1294" s="55" t="str">
        <f t="shared" si="220"/>
        <v/>
      </c>
      <c r="AS1294" s="32">
        <f t="shared" si="221"/>
        <v>0</v>
      </c>
    </row>
    <row r="1295" spans="1:45" ht="64.95" customHeight="1" thickBot="1" x14ac:dyDescent="0.35">
      <c r="A1295" s="59"/>
      <c r="B1295" s="60"/>
      <c r="C1295" s="60"/>
      <c r="D1295" s="61"/>
      <c r="E1295" s="61"/>
      <c r="F1295" s="127" t="s">
        <v>86</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6"/>
      <c r="AD1295" s="96"/>
      <c r="AE1295" s="91" t="str">
        <f t="shared" si="214"/>
        <v/>
      </c>
      <c r="AF1295" s="19" t="str">
        <f t="shared" si="215"/>
        <v/>
      </c>
      <c r="AG1295" s="47" t="str">
        <f t="shared" si="216"/>
        <v/>
      </c>
      <c r="AH1295" s="50" t="str">
        <f t="shared" si="217"/>
        <v/>
      </c>
      <c r="AI1295" s="35" t="str">
        <f t="shared" si="218"/>
        <v/>
      </c>
      <c r="AQ1295" s="55" t="str">
        <f t="shared" si="219"/>
        <v/>
      </c>
      <c r="AR1295" s="55" t="str">
        <f t="shared" si="220"/>
        <v/>
      </c>
      <c r="AS1295" s="32">
        <f t="shared" si="221"/>
        <v>0</v>
      </c>
    </row>
    <row r="1296" spans="1:45" ht="64.95" customHeight="1" thickBot="1" x14ac:dyDescent="0.35">
      <c r="A1296" s="59"/>
      <c r="B1296" s="60"/>
      <c r="C1296" s="60"/>
      <c r="D1296" s="61"/>
      <c r="E1296" s="61"/>
      <c r="F1296" s="127" t="s">
        <v>86</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6"/>
      <c r="AD1296" s="96"/>
      <c r="AE1296" s="91" t="str">
        <f t="shared" si="214"/>
        <v/>
      </c>
      <c r="AF1296" s="19" t="str">
        <f t="shared" si="215"/>
        <v/>
      </c>
      <c r="AG1296" s="47" t="str">
        <f t="shared" si="216"/>
        <v/>
      </c>
      <c r="AH1296" s="50" t="str">
        <f t="shared" si="217"/>
        <v/>
      </c>
      <c r="AI1296" s="35" t="str">
        <f t="shared" si="218"/>
        <v/>
      </c>
      <c r="AQ1296" s="55" t="str">
        <f t="shared" si="219"/>
        <v/>
      </c>
      <c r="AR1296" s="55" t="str">
        <f t="shared" si="220"/>
        <v/>
      </c>
      <c r="AS1296" s="32">
        <f t="shared" si="221"/>
        <v>0</v>
      </c>
    </row>
    <row r="1297" spans="1:45" ht="64.95" customHeight="1" thickBot="1" x14ac:dyDescent="0.35">
      <c r="A1297" s="59"/>
      <c r="B1297" s="60"/>
      <c r="C1297" s="60"/>
      <c r="D1297" s="61"/>
      <c r="E1297" s="61"/>
      <c r="F1297" s="127" t="s">
        <v>86</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6"/>
      <c r="AD1297" s="96"/>
      <c r="AE1297" s="91" t="str">
        <f t="shared" si="214"/>
        <v/>
      </c>
      <c r="AF1297" s="19" t="str">
        <f t="shared" si="215"/>
        <v/>
      </c>
      <c r="AG1297" s="47" t="str">
        <f t="shared" si="216"/>
        <v/>
      </c>
      <c r="AH1297" s="50" t="str">
        <f t="shared" si="217"/>
        <v/>
      </c>
      <c r="AI1297" s="35" t="str">
        <f t="shared" si="218"/>
        <v/>
      </c>
      <c r="AQ1297" s="55" t="str">
        <f t="shared" si="219"/>
        <v/>
      </c>
      <c r="AR1297" s="55" t="str">
        <f t="shared" si="220"/>
        <v/>
      </c>
      <c r="AS1297" s="32">
        <f t="shared" si="221"/>
        <v>0</v>
      </c>
    </row>
    <row r="1298" spans="1:45" ht="64.95" customHeight="1" thickBot="1" x14ac:dyDescent="0.35">
      <c r="A1298" s="59"/>
      <c r="B1298" s="60"/>
      <c r="C1298" s="60"/>
      <c r="D1298" s="61"/>
      <c r="E1298" s="61"/>
      <c r="F1298" s="127" t="s">
        <v>86</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6"/>
      <c r="AD1298" s="96"/>
      <c r="AE1298" s="91" t="str">
        <f t="shared" si="214"/>
        <v/>
      </c>
      <c r="AF1298" s="19" t="str">
        <f t="shared" si="215"/>
        <v/>
      </c>
      <c r="AG1298" s="47" t="str">
        <f t="shared" si="216"/>
        <v/>
      </c>
      <c r="AH1298" s="50" t="str">
        <f t="shared" si="217"/>
        <v/>
      </c>
      <c r="AI1298" s="35" t="str">
        <f t="shared" si="218"/>
        <v/>
      </c>
      <c r="AQ1298" s="55" t="str">
        <f t="shared" si="219"/>
        <v/>
      </c>
      <c r="AR1298" s="55" t="str">
        <f t="shared" si="220"/>
        <v/>
      </c>
      <c r="AS1298" s="32">
        <f t="shared" si="221"/>
        <v>0</v>
      </c>
    </row>
    <row r="1299" spans="1:45" ht="64.95" customHeight="1" thickBot="1" x14ac:dyDescent="0.35">
      <c r="A1299" s="59"/>
      <c r="B1299" s="60"/>
      <c r="C1299" s="60"/>
      <c r="D1299" s="61"/>
      <c r="E1299" s="61"/>
      <c r="F1299" s="127" t="s">
        <v>86</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6"/>
      <c r="AD1299" s="96"/>
      <c r="AE1299" s="91" t="str">
        <f t="shared" si="214"/>
        <v/>
      </c>
      <c r="AF1299" s="19" t="str">
        <f t="shared" si="215"/>
        <v/>
      </c>
      <c r="AG1299" s="47" t="str">
        <f t="shared" si="216"/>
        <v/>
      </c>
      <c r="AH1299" s="50" t="str">
        <f t="shared" si="217"/>
        <v/>
      </c>
      <c r="AI1299" s="35" t="str">
        <f t="shared" si="218"/>
        <v/>
      </c>
      <c r="AQ1299" s="55" t="str">
        <f t="shared" si="219"/>
        <v/>
      </c>
      <c r="AR1299" s="55" t="str">
        <f t="shared" si="220"/>
        <v/>
      </c>
      <c r="AS1299" s="32">
        <f t="shared" si="221"/>
        <v>0</v>
      </c>
    </row>
    <row r="1300" spans="1:45" ht="64.95" customHeight="1" thickBot="1" x14ac:dyDescent="0.35">
      <c r="A1300" s="59"/>
      <c r="B1300" s="60"/>
      <c r="C1300" s="60"/>
      <c r="D1300" s="61"/>
      <c r="E1300" s="61"/>
      <c r="F1300" s="127" t="s">
        <v>86</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6"/>
      <c r="AD1300" s="96"/>
      <c r="AE1300" s="91" t="str">
        <f t="shared" si="214"/>
        <v/>
      </c>
      <c r="AF1300" s="19" t="str">
        <f t="shared" si="215"/>
        <v/>
      </c>
      <c r="AG1300" s="47" t="str">
        <f t="shared" si="216"/>
        <v/>
      </c>
      <c r="AH1300" s="50" t="str">
        <f t="shared" si="217"/>
        <v/>
      </c>
      <c r="AI1300" s="35" t="str">
        <f t="shared" si="218"/>
        <v/>
      </c>
      <c r="AQ1300" s="55" t="str">
        <f t="shared" si="219"/>
        <v/>
      </c>
      <c r="AR1300" s="55" t="str">
        <f t="shared" si="220"/>
        <v/>
      </c>
      <c r="AS1300" s="32">
        <f t="shared" si="221"/>
        <v>0</v>
      </c>
    </row>
    <row r="1301" spans="1:45" ht="64.95" customHeight="1" thickBot="1" x14ac:dyDescent="0.35">
      <c r="A1301" s="59"/>
      <c r="B1301" s="60"/>
      <c r="C1301" s="60"/>
      <c r="D1301" s="61"/>
      <c r="E1301" s="61"/>
      <c r="F1301" s="127" t="s">
        <v>86</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6"/>
      <c r="AD1301" s="96"/>
      <c r="AE1301" s="91" t="str">
        <f t="shared" si="214"/>
        <v/>
      </c>
      <c r="AF1301" s="19" t="str">
        <f t="shared" si="215"/>
        <v/>
      </c>
      <c r="AG1301" s="47" t="str">
        <f t="shared" si="216"/>
        <v/>
      </c>
      <c r="AH1301" s="50" t="str">
        <f t="shared" si="217"/>
        <v/>
      </c>
      <c r="AI1301" s="35" t="str">
        <f t="shared" si="218"/>
        <v/>
      </c>
      <c r="AQ1301" s="55" t="str">
        <f t="shared" si="219"/>
        <v/>
      </c>
      <c r="AR1301" s="55" t="str">
        <f t="shared" si="220"/>
        <v/>
      </c>
      <c r="AS1301" s="32">
        <f t="shared" si="221"/>
        <v>0</v>
      </c>
    </row>
    <row r="1302" spans="1:45" ht="64.95" customHeight="1" thickBot="1" x14ac:dyDescent="0.35">
      <c r="A1302" s="59"/>
      <c r="B1302" s="60"/>
      <c r="C1302" s="60"/>
      <c r="D1302" s="61"/>
      <c r="E1302" s="61"/>
      <c r="F1302" s="127" t="s">
        <v>86</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6"/>
      <c r="AD1302" s="96"/>
      <c r="AE1302" s="91" t="str">
        <f t="shared" si="214"/>
        <v/>
      </c>
      <c r="AF1302" s="19" t="str">
        <f t="shared" si="215"/>
        <v/>
      </c>
      <c r="AG1302" s="47" t="str">
        <f t="shared" si="216"/>
        <v/>
      </c>
      <c r="AH1302" s="50" t="str">
        <f t="shared" si="217"/>
        <v/>
      </c>
      <c r="AI1302" s="35" t="str">
        <f t="shared" si="218"/>
        <v/>
      </c>
      <c r="AQ1302" s="55" t="str">
        <f t="shared" si="219"/>
        <v/>
      </c>
      <c r="AR1302" s="55" t="str">
        <f t="shared" si="220"/>
        <v/>
      </c>
      <c r="AS1302" s="32">
        <f t="shared" si="221"/>
        <v>0</v>
      </c>
    </row>
    <row r="1303" spans="1:45" ht="64.95" customHeight="1" thickBot="1" x14ac:dyDescent="0.35">
      <c r="A1303" s="59"/>
      <c r="B1303" s="60"/>
      <c r="C1303" s="60"/>
      <c r="D1303" s="61"/>
      <c r="E1303" s="61"/>
      <c r="F1303" s="127" t="s">
        <v>86</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6"/>
      <c r="AD1303" s="96"/>
      <c r="AE1303" s="91" t="str">
        <f t="shared" si="214"/>
        <v/>
      </c>
      <c r="AF1303" s="19" t="str">
        <f t="shared" si="215"/>
        <v/>
      </c>
      <c r="AG1303" s="47" t="str">
        <f t="shared" si="216"/>
        <v/>
      </c>
      <c r="AH1303" s="50" t="str">
        <f t="shared" si="217"/>
        <v/>
      </c>
      <c r="AI1303" s="35" t="str">
        <f t="shared" si="218"/>
        <v/>
      </c>
      <c r="AQ1303" s="55" t="str">
        <f t="shared" si="219"/>
        <v/>
      </c>
      <c r="AR1303" s="55" t="str">
        <f t="shared" si="220"/>
        <v/>
      </c>
      <c r="AS1303" s="32">
        <f t="shared" si="221"/>
        <v>0</v>
      </c>
    </row>
    <row r="1304" spans="1:45" ht="64.95" customHeight="1" thickBot="1" x14ac:dyDescent="0.35">
      <c r="A1304" s="59"/>
      <c r="B1304" s="60"/>
      <c r="C1304" s="60"/>
      <c r="D1304" s="61"/>
      <c r="E1304" s="61"/>
      <c r="F1304" s="127" t="s">
        <v>86</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6"/>
      <c r="AD1304" s="96"/>
      <c r="AE1304" s="91" t="str">
        <f t="shared" si="214"/>
        <v/>
      </c>
      <c r="AF1304" s="19" t="str">
        <f t="shared" si="215"/>
        <v/>
      </c>
      <c r="AG1304" s="47" t="str">
        <f t="shared" si="216"/>
        <v/>
      </c>
      <c r="AH1304" s="50" t="str">
        <f t="shared" si="217"/>
        <v/>
      </c>
      <c r="AI1304" s="35" t="str">
        <f t="shared" si="218"/>
        <v/>
      </c>
      <c r="AQ1304" s="55" t="str">
        <f t="shared" si="219"/>
        <v/>
      </c>
      <c r="AR1304" s="55" t="str">
        <f t="shared" si="220"/>
        <v/>
      </c>
      <c r="AS1304" s="32">
        <f t="shared" si="221"/>
        <v>0</v>
      </c>
    </row>
    <row r="1305" spans="1:45" ht="64.95" customHeight="1" thickBot="1" x14ac:dyDescent="0.35">
      <c r="A1305" s="59"/>
      <c r="B1305" s="60"/>
      <c r="C1305" s="60"/>
      <c r="D1305" s="61"/>
      <c r="E1305" s="61"/>
      <c r="F1305" s="127" t="s">
        <v>86</v>
      </c>
      <c r="G1305" s="60"/>
      <c r="H1305" s="80" t="str">
        <f t="shared" ref="H1305:H1368" si="222">IF(B1305="","",SUMIF(O:O,A1305,AA:AA))</f>
        <v/>
      </c>
      <c r="I1305" s="80" t="str">
        <f t="shared" ref="I1305:I1368" si="223">IF(B1305="","",(SUMIF(O:O,A1305,AB:AB)+(SUMIF(O:O,A1305,AC:AC))))</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6"/>
      <c r="AD1305" s="96"/>
      <c r="AE1305" s="91" t="str">
        <f t="shared" ref="AE1305:AE1368" si="225">IF(Z1305="","",IF(OR(MONTH(Z1305)=1,MONTH(Z1305)=2,MONTH(Z1305)=3),"1er",IF(OR(MONTH(Z1305)=4,MONTH(Z1305)=5,MONTH(Z1305)=6),"2ème",IF(OR(MONTH(Z1305)=7,MONTH(Z1305)=8,MONTH(Z1305)=9),"3ème",IF(OR(MONTH(Z1305)=10,MONTH(Z1305)=11,MONTH(Z1305)=12),"4ème")))))</f>
        <v/>
      </c>
      <c r="AF1305" s="19" t="str">
        <f t="shared" ref="AF1305:AF1368" si="226">IF(Z1305="","",YEAR(Z1305))</f>
        <v/>
      </c>
      <c r="AG1305" s="47" t="str">
        <f t="shared" ref="AG1305:AG1368" si="227">IF(U1305="","",U1305)</f>
        <v/>
      </c>
      <c r="AH1305" s="50" t="str">
        <f t="shared" ref="AH1305:AH1368" si="228">IF(S1305="","",S1305)</f>
        <v/>
      </c>
      <c r="AI1305" s="35" t="str">
        <f t="shared" ref="AI1305:AI1368" si="229">IF(P1305="","",P1305&amp;" ("&amp;O1305&amp;"_"&amp;ROW()&amp;")")</f>
        <v/>
      </c>
      <c r="AQ1305" s="55" t="str">
        <f t="shared" ref="AQ1305:AQ1368" si="230">IF(T1305="","",T1305&amp;"1")</f>
        <v/>
      </c>
      <c r="AR1305" s="55" t="str">
        <f t="shared" ref="AR1305:AR1368" si="231">IF(S1305="","",S1305&amp;"2")</f>
        <v/>
      </c>
      <c r="AS1305" s="32">
        <f t="shared" si="221"/>
        <v>0</v>
      </c>
    </row>
    <row r="1306" spans="1:45" ht="64.95" customHeight="1" thickBot="1" x14ac:dyDescent="0.35">
      <c r="A1306" s="59"/>
      <c r="B1306" s="60"/>
      <c r="C1306" s="60"/>
      <c r="D1306" s="61"/>
      <c r="E1306" s="61"/>
      <c r="F1306" s="127" t="s">
        <v>86</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6"/>
      <c r="AD1306" s="96"/>
      <c r="AE1306" s="91" t="str">
        <f t="shared" si="225"/>
        <v/>
      </c>
      <c r="AF1306" s="19" t="str">
        <f t="shared" si="226"/>
        <v/>
      </c>
      <c r="AG1306" s="47" t="str">
        <f t="shared" si="227"/>
        <v/>
      </c>
      <c r="AH1306" s="50" t="str">
        <f t="shared" si="228"/>
        <v/>
      </c>
      <c r="AI1306" s="35" t="str">
        <f t="shared" si="229"/>
        <v/>
      </c>
      <c r="AQ1306" s="55" t="str">
        <f t="shared" si="230"/>
        <v/>
      </c>
      <c r="AR1306" s="55" t="str">
        <f t="shared" si="231"/>
        <v/>
      </c>
      <c r="AS1306" s="32">
        <f t="shared" ref="AS1306:AS1369" si="232">O1306</f>
        <v>0</v>
      </c>
    </row>
    <row r="1307" spans="1:45" ht="64.95" customHeight="1" thickBot="1" x14ac:dyDescent="0.35">
      <c r="A1307" s="59"/>
      <c r="B1307" s="60"/>
      <c r="C1307" s="60"/>
      <c r="D1307" s="61"/>
      <c r="E1307" s="61"/>
      <c r="F1307" s="127" t="s">
        <v>86</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6"/>
      <c r="AD1307" s="96"/>
      <c r="AE1307" s="91" t="str">
        <f t="shared" si="225"/>
        <v/>
      </c>
      <c r="AF1307" s="19" t="str">
        <f t="shared" si="226"/>
        <v/>
      </c>
      <c r="AG1307" s="47" t="str">
        <f t="shared" si="227"/>
        <v/>
      </c>
      <c r="AH1307" s="50" t="str">
        <f t="shared" si="228"/>
        <v/>
      </c>
      <c r="AI1307" s="35" t="str">
        <f t="shared" si="229"/>
        <v/>
      </c>
      <c r="AQ1307" s="55" t="str">
        <f t="shared" si="230"/>
        <v/>
      </c>
      <c r="AR1307" s="55" t="str">
        <f t="shared" si="231"/>
        <v/>
      </c>
      <c r="AS1307" s="32">
        <f t="shared" si="232"/>
        <v>0</v>
      </c>
    </row>
    <row r="1308" spans="1:45" ht="64.95" customHeight="1" thickBot="1" x14ac:dyDescent="0.35">
      <c r="A1308" s="59"/>
      <c r="B1308" s="60"/>
      <c r="C1308" s="60"/>
      <c r="D1308" s="61"/>
      <c r="E1308" s="61"/>
      <c r="F1308" s="127" t="s">
        <v>86</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6"/>
      <c r="AD1308" s="96"/>
      <c r="AE1308" s="91" t="str">
        <f t="shared" si="225"/>
        <v/>
      </c>
      <c r="AF1308" s="19" t="str">
        <f t="shared" si="226"/>
        <v/>
      </c>
      <c r="AG1308" s="47" t="str">
        <f t="shared" si="227"/>
        <v/>
      </c>
      <c r="AH1308" s="50" t="str">
        <f t="shared" si="228"/>
        <v/>
      </c>
      <c r="AI1308" s="35" t="str">
        <f t="shared" si="229"/>
        <v/>
      </c>
      <c r="AQ1308" s="55" t="str">
        <f t="shared" si="230"/>
        <v/>
      </c>
      <c r="AR1308" s="55" t="str">
        <f t="shared" si="231"/>
        <v/>
      </c>
      <c r="AS1308" s="32">
        <f t="shared" si="232"/>
        <v>0</v>
      </c>
    </row>
    <row r="1309" spans="1:45" ht="64.95" customHeight="1" thickBot="1" x14ac:dyDescent="0.35">
      <c r="A1309" s="59"/>
      <c r="B1309" s="60"/>
      <c r="C1309" s="60"/>
      <c r="D1309" s="61"/>
      <c r="E1309" s="61"/>
      <c r="F1309" s="127" t="s">
        <v>86</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6"/>
      <c r="AD1309" s="96"/>
      <c r="AE1309" s="91" t="str">
        <f t="shared" si="225"/>
        <v/>
      </c>
      <c r="AF1309" s="19" t="str">
        <f t="shared" si="226"/>
        <v/>
      </c>
      <c r="AG1309" s="47" t="str">
        <f t="shared" si="227"/>
        <v/>
      </c>
      <c r="AH1309" s="50" t="str">
        <f t="shared" si="228"/>
        <v/>
      </c>
      <c r="AI1309" s="35" t="str">
        <f t="shared" si="229"/>
        <v/>
      </c>
      <c r="AQ1309" s="55" t="str">
        <f t="shared" si="230"/>
        <v/>
      </c>
      <c r="AR1309" s="55" t="str">
        <f t="shared" si="231"/>
        <v/>
      </c>
      <c r="AS1309" s="32">
        <f t="shared" si="232"/>
        <v>0</v>
      </c>
    </row>
    <row r="1310" spans="1:45" ht="64.95" customHeight="1" thickBot="1" x14ac:dyDescent="0.35">
      <c r="A1310" s="59"/>
      <c r="B1310" s="60"/>
      <c r="C1310" s="60"/>
      <c r="D1310" s="61"/>
      <c r="E1310" s="61"/>
      <c r="F1310" s="127" t="s">
        <v>86</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6"/>
      <c r="AD1310" s="96"/>
      <c r="AE1310" s="91" t="str">
        <f t="shared" si="225"/>
        <v/>
      </c>
      <c r="AF1310" s="19" t="str">
        <f t="shared" si="226"/>
        <v/>
      </c>
      <c r="AG1310" s="47" t="str">
        <f t="shared" si="227"/>
        <v/>
      </c>
      <c r="AH1310" s="50" t="str">
        <f t="shared" si="228"/>
        <v/>
      </c>
      <c r="AI1310" s="35" t="str">
        <f t="shared" si="229"/>
        <v/>
      </c>
      <c r="AQ1310" s="55" t="str">
        <f t="shared" si="230"/>
        <v/>
      </c>
      <c r="AR1310" s="55" t="str">
        <f t="shared" si="231"/>
        <v/>
      </c>
      <c r="AS1310" s="32">
        <f t="shared" si="232"/>
        <v>0</v>
      </c>
    </row>
    <row r="1311" spans="1:45" ht="64.95" customHeight="1" thickBot="1" x14ac:dyDescent="0.35">
      <c r="A1311" s="59"/>
      <c r="B1311" s="60"/>
      <c r="C1311" s="60"/>
      <c r="D1311" s="61"/>
      <c r="E1311" s="61"/>
      <c r="F1311" s="127" t="s">
        <v>86</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6"/>
      <c r="AD1311" s="96"/>
      <c r="AE1311" s="91" t="str">
        <f t="shared" si="225"/>
        <v/>
      </c>
      <c r="AF1311" s="19" t="str">
        <f t="shared" si="226"/>
        <v/>
      </c>
      <c r="AG1311" s="47" t="str">
        <f t="shared" si="227"/>
        <v/>
      </c>
      <c r="AH1311" s="50" t="str">
        <f t="shared" si="228"/>
        <v/>
      </c>
      <c r="AI1311" s="35" t="str">
        <f t="shared" si="229"/>
        <v/>
      </c>
      <c r="AQ1311" s="55" t="str">
        <f t="shared" si="230"/>
        <v/>
      </c>
      <c r="AR1311" s="55" t="str">
        <f t="shared" si="231"/>
        <v/>
      </c>
      <c r="AS1311" s="32">
        <f t="shared" si="232"/>
        <v>0</v>
      </c>
    </row>
    <row r="1312" spans="1:45" ht="64.95" customHeight="1" thickBot="1" x14ac:dyDescent="0.35">
      <c r="A1312" s="59"/>
      <c r="B1312" s="60"/>
      <c r="C1312" s="60"/>
      <c r="D1312" s="61"/>
      <c r="E1312" s="61"/>
      <c r="F1312" s="127" t="s">
        <v>86</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6"/>
      <c r="AD1312" s="96"/>
      <c r="AE1312" s="91" t="str">
        <f t="shared" si="225"/>
        <v/>
      </c>
      <c r="AF1312" s="19" t="str">
        <f t="shared" si="226"/>
        <v/>
      </c>
      <c r="AG1312" s="47" t="str">
        <f t="shared" si="227"/>
        <v/>
      </c>
      <c r="AH1312" s="50" t="str">
        <f t="shared" si="228"/>
        <v/>
      </c>
      <c r="AI1312" s="35" t="str">
        <f t="shared" si="229"/>
        <v/>
      </c>
      <c r="AQ1312" s="55" t="str">
        <f t="shared" si="230"/>
        <v/>
      </c>
      <c r="AR1312" s="55" t="str">
        <f t="shared" si="231"/>
        <v/>
      </c>
      <c r="AS1312" s="32">
        <f t="shared" si="232"/>
        <v>0</v>
      </c>
    </row>
    <row r="1313" spans="1:45" ht="64.95" customHeight="1" thickBot="1" x14ac:dyDescent="0.35">
      <c r="A1313" s="59"/>
      <c r="B1313" s="60"/>
      <c r="C1313" s="60"/>
      <c r="D1313" s="61"/>
      <c r="E1313" s="61"/>
      <c r="F1313" s="127" t="s">
        <v>86</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6"/>
      <c r="AD1313" s="96"/>
      <c r="AE1313" s="91" t="str">
        <f t="shared" si="225"/>
        <v/>
      </c>
      <c r="AF1313" s="19" t="str">
        <f t="shared" si="226"/>
        <v/>
      </c>
      <c r="AG1313" s="47" t="str">
        <f t="shared" si="227"/>
        <v/>
      </c>
      <c r="AH1313" s="50" t="str">
        <f t="shared" si="228"/>
        <v/>
      </c>
      <c r="AI1313" s="35" t="str">
        <f t="shared" si="229"/>
        <v/>
      </c>
      <c r="AQ1313" s="55" t="str">
        <f t="shared" si="230"/>
        <v/>
      </c>
      <c r="AR1313" s="55" t="str">
        <f t="shared" si="231"/>
        <v/>
      </c>
      <c r="AS1313" s="32">
        <f t="shared" si="232"/>
        <v>0</v>
      </c>
    </row>
    <row r="1314" spans="1:45" ht="64.95" customHeight="1" thickBot="1" x14ac:dyDescent="0.35">
      <c r="A1314" s="59"/>
      <c r="B1314" s="60"/>
      <c r="C1314" s="60"/>
      <c r="D1314" s="61"/>
      <c r="E1314" s="61"/>
      <c r="F1314" s="127" t="s">
        <v>86</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6"/>
      <c r="AD1314" s="96"/>
      <c r="AE1314" s="91" t="str">
        <f t="shared" si="225"/>
        <v/>
      </c>
      <c r="AF1314" s="19" t="str">
        <f t="shared" si="226"/>
        <v/>
      </c>
      <c r="AG1314" s="47" t="str">
        <f t="shared" si="227"/>
        <v/>
      </c>
      <c r="AH1314" s="50" t="str">
        <f t="shared" si="228"/>
        <v/>
      </c>
      <c r="AI1314" s="35" t="str">
        <f t="shared" si="229"/>
        <v/>
      </c>
      <c r="AQ1314" s="55" t="str">
        <f t="shared" si="230"/>
        <v/>
      </c>
      <c r="AR1314" s="55" t="str">
        <f t="shared" si="231"/>
        <v/>
      </c>
      <c r="AS1314" s="32">
        <f t="shared" si="232"/>
        <v>0</v>
      </c>
    </row>
    <row r="1315" spans="1:45" ht="64.95" customHeight="1" thickBot="1" x14ac:dyDescent="0.35">
      <c r="A1315" s="59"/>
      <c r="B1315" s="60"/>
      <c r="C1315" s="60"/>
      <c r="D1315" s="61"/>
      <c r="E1315" s="61"/>
      <c r="F1315" s="127" t="s">
        <v>86</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6"/>
      <c r="AD1315" s="96"/>
      <c r="AE1315" s="91" t="str">
        <f t="shared" si="225"/>
        <v/>
      </c>
      <c r="AF1315" s="19" t="str">
        <f t="shared" si="226"/>
        <v/>
      </c>
      <c r="AG1315" s="47" t="str">
        <f t="shared" si="227"/>
        <v/>
      </c>
      <c r="AH1315" s="50" t="str">
        <f t="shared" si="228"/>
        <v/>
      </c>
      <c r="AI1315" s="35" t="str">
        <f t="shared" si="229"/>
        <v/>
      </c>
      <c r="AQ1315" s="55" t="str">
        <f t="shared" si="230"/>
        <v/>
      </c>
      <c r="AR1315" s="55" t="str">
        <f t="shared" si="231"/>
        <v/>
      </c>
      <c r="AS1315" s="32">
        <f t="shared" si="232"/>
        <v>0</v>
      </c>
    </row>
    <row r="1316" spans="1:45" ht="64.95" customHeight="1" thickBot="1" x14ac:dyDescent="0.35">
      <c r="A1316" s="59"/>
      <c r="B1316" s="60"/>
      <c r="C1316" s="60"/>
      <c r="D1316" s="61"/>
      <c r="E1316" s="61"/>
      <c r="F1316" s="127" t="s">
        <v>86</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6"/>
      <c r="AD1316" s="96"/>
      <c r="AE1316" s="91" t="str">
        <f t="shared" si="225"/>
        <v/>
      </c>
      <c r="AF1316" s="19" t="str">
        <f t="shared" si="226"/>
        <v/>
      </c>
      <c r="AG1316" s="47" t="str">
        <f t="shared" si="227"/>
        <v/>
      </c>
      <c r="AH1316" s="50" t="str">
        <f t="shared" si="228"/>
        <v/>
      </c>
      <c r="AI1316" s="35" t="str">
        <f t="shared" si="229"/>
        <v/>
      </c>
      <c r="AQ1316" s="55" t="str">
        <f t="shared" si="230"/>
        <v/>
      </c>
      <c r="AR1316" s="55" t="str">
        <f t="shared" si="231"/>
        <v/>
      </c>
      <c r="AS1316" s="32">
        <f t="shared" si="232"/>
        <v>0</v>
      </c>
    </row>
    <row r="1317" spans="1:45" ht="64.95" customHeight="1" thickBot="1" x14ac:dyDescent="0.35">
      <c r="A1317" s="59"/>
      <c r="B1317" s="60"/>
      <c r="C1317" s="60"/>
      <c r="D1317" s="61"/>
      <c r="E1317" s="61"/>
      <c r="F1317" s="127" t="s">
        <v>86</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6"/>
      <c r="AD1317" s="96"/>
      <c r="AE1317" s="91" t="str">
        <f t="shared" si="225"/>
        <v/>
      </c>
      <c r="AF1317" s="19" t="str">
        <f t="shared" si="226"/>
        <v/>
      </c>
      <c r="AG1317" s="47" t="str">
        <f t="shared" si="227"/>
        <v/>
      </c>
      <c r="AH1317" s="50" t="str">
        <f t="shared" si="228"/>
        <v/>
      </c>
      <c r="AI1317" s="35" t="str">
        <f t="shared" si="229"/>
        <v/>
      </c>
      <c r="AQ1317" s="55" t="str">
        <f t="shared" si="230"/>
        <v/>
      </c>
      <c r="AR1317" s="55" t="str">
        <f t="shared" si="231"/>
        <v/>
      </c>
      <c r="AS1317" s="32">
        <f t="shared" si="232"/>
        <v>0</v>
      </c>
    </row>
    <row r="1318" spans="1:45" ht="64.95" customHeight="1" thickBot="1" x14ac:dyDescent="0.35">
      <c r="A1318" s="59"/>
      <c r="B1318" s="60"/>
      <c r="C1318" s="60"/>
      <c r="D1318" s="61"/>
      <c r="E1318" s="61"/>
      <c r="F1318" s="127" t="s">
        <v>86</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6"/>
      <c r="AD1318" s="96"/>
      <c r="AE1318" s="91" t="str">
        <f t="shared" si="225"/>
        <v/>
      </c>
      <c r="AF1318" s="19" t="str">
        <f t="shared" si="226"/>
        <v/>
      </c>
      <c r="AG1318" s="47" t="str">
        <f t="shared" si="227"/>
        <v/>
      </c>
      <c r="AH1318" s="50" t="str">
        <f t="shared" si="228"/>
        <v/>
      </c>
      <c r="AI1318" s="35" t="str">
        <f t="shared" si="229"/>
        <v/>
      </c>
      <c r="AQ1318" s="55" t="str">
        <f t="shared" si="230"/>
        <v/>
      </c>
      <c r="AR1318" s="55" t="str">
        <f t="shared" si="231"/>
        <v/>
      </c>
      <c r="AS1318" s="32">
        <f t="shared" si="232"/>
        <v>0</v>
      </c>
    </row>
    <row r="1319" spans="1:45" ht="64.95" customHeight="1" thickBot="1" x14ac:dyDescent="0.35">
      <c r="A1319" s="59"/>
      <c r="B1319" s="60"/>
      <c r="C1319" s="60"/>
      <c r="D1319" s="61"/>
      <c r="E1319" s="61"/>
      <c r="F1319" s="127" t="s">
        <v>86</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6"/>
      <c r="AD1319" s="96"/>
      <c r="AE1319" s="91" t="str">
        <f t="shared" si="225"/>
        <v/>
      </c>
      <c r="AF1319" s="19" t="str">
        <f t="shared" si="226"/>
        <v/>
      </c>
      <c r="AG1319" s="47" t="str">
        <f t="shared" si="227"/>
        <v/>
      </c>
      <c r="AH1319" s="50" t="str">
        <f t="shared" si="228"/>
        <v/>
      </c>
      <c r="AI1319" s="35" t="str">
        <f t="shared" si="229"/>
        <v/>
      </c>
      <c r="AQ1319" s="55" t="str">
        <f t="shared" si="230"/>
        <v/>
      </c>
      <c r="AR1319" s="55" t="str">
        <f t="shared" si="231"/>
        <v/>
      </c>
      <c r="AS1319" s="32">
        <f t="shared" si="232"/>
        <v>0</v>
      </c>
    </row>
    <row r="1320" spans="1:45" ht="64.95" customHeight="1" thickBot="1" x14ac:dyDescent="0.35">
      <c r="A1320" s="59"/>
      <c r="B1320" s="60"/>
      <c r="C1320" s="60"/>
      <c r="D1320" s="61"/>
      <c r="E1320" s="61"/>
      <c r="F1320" s="127" t="s">
        <v>86</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6"/>
      <c r="AD1320" s="96"/>
      <c r="AE1320" s="91" t="str">
        <f t="shared" si="225"/>
        <v/>
      </c>
      <c r="AF1320" s="19" t="str">
        <f t="shared" si="226"/>
        <v/>
      </c>
      <c r="AG1320" s="47" t="str">
        <f t="shared" si="227"/>
        <v/>
      </c>
      <c r="AH1320" s="50" t="str">
        <f t="shared" si="228"/>
        <v/>
      </c>
      <c r="AI1320" s="35" t="str">
        <f t="shared" si="229"/>
        <v/>
      </c>
      <c r="AQ1320" s="55" t="str">
        <f t="shared" si="230"/>
        <v/>
      </c>
      <c r="AR1320" s="55" t="str">
        <f t="shared" si="231"/>
        <v/>
      </c>
      <c r="AS1320" s="32">
        <f t="shared" si="232"/>
        <v>0</v>
      </c>
    </row>
    <row r="1321" spans="1:45" ht="64.95" customHeight="1" thickBot="1" x14ac:dyDescent="0.35">
      <c r="A1321" s="59"/>
      <c r="B1321" s="60"/>
      <c r="C1321" s="60"/>
      <c r="D1321" s="61"/>
      <c r="E1321" s="61"/>
      <c r="F1321" s="127" t="s">
        <v>86</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6"/>
      <c r="AD1321" s="96"/>
      <c r="AE1321" s="91" t="str">
        <f t="shared" si="225"/>
        <v/>
      </c>
      <c r="AF1321" s="19" t="str">
        <f t="shared" si="226"/>
        <v/>
      </c>
      <c r="AG1321" s="47" t="str">
        <f t="shared" si="227"/>
        <v/>
      </c>
      <c r="AH1321" s="50" t="str">
        <f t="shared" si="228"/>
        <v/>
      </c>
      <c r="AI1321" s="35" t="str">
        <f t="shared" si="229"/>
        <v/>
      </c>
      <c r="AQ1321" s="55" t="str">
        <f t="shared" si="230"/>
        <v/>
      </c>
      <c r="AR1321" s="55" t="str">
        <f t="shared" si="231"/>
        <v/>
      </c>
      <c r="AS1321" s="32">
        <f t="shared" si="232"/>
        <v>0</v>
      </c>
    </row>
    <row r="1322" spans="1:45" ht="64.95" customHeight="1" thickBot="1" x14ac:dyDescent="0.35">
      <c r="A1322" s="59"/>
      <c r="B1322" s="60"/>
      <c r="C1322" s="60"/>
      <c r="D1322" s="61"/>
      <c r="E1322" s="61"/>
      <c r="F1322" s="127" t="s">
        <v>86</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6"/>
      <c r="AD1322" s="96"/>
      <c r="AE1322" s="91" t="str">
        <f t="shared" si="225"/>
        <v/>
      </c>
      <c r="AF1322" s="19" t="str">
        <f t="shared" si="226"/>
        <v/>
      </c>
      <c r="AG1322" s="47" t="str">
        <f t="shared" si="227"/>
        <v/>
      </c>
      <c r="AH1322" s="50" t="str">
        <f t="shared" si="228"/>
        <v/>
      </c>
      <c r="AI1322" s="35" t="str">
        <f t="shared" si="229"/>
        <v/>
      </c>
      <c r="AQ1322" s="55" t="str">
        <f t="shared" si="230"/>
        <v/>
      </c>
      <c r="AR1322" s="55" t="str">
        <f t="shared" si="231"/>
        <v/>
      </c>
      <c r="AS1322" s="32">
        <f t="shared" si="232"/>
        <v>0</v>
      </c>
    </row>
    <row r="1323" spans="1:45" ht="64.95" customHeight="1" thickBot="1" x14ac:dyDescent="0.35">
      <c r="A1323" s="59"/>
      <c r="B1323" s="60"/>
      <c r="C1323" s="60"/>
      <c r="D1323" s="61"/>
      <c r="E1323" s="61"/>
      <c r="F1323" s="127" t="s">
        <v>86</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6"/>
      <c r="AD1323" s="96"/>
      <c r="AE1323" s="91" t="str">
        <f t="shared" si="225"/>
        <v/>
      </c>
      <c r="AF1323" s="19" t="str">
        <f t="shared" si="226"/>
        <v/>
      </c>
      <c r="AG1323" s="47" t="str">
        <f t="shared" si="227"/>
        <v/>
      </c>
      <c r="AH1323" s="50" t="str">
        <f t="shared" si="228"/>
        <v/>
      </c>
      <c r="AI1323" s="35" t="str">
        <f t="shared" si="229"/>
        <v/>
      </c>
      <c r="AQ1323" s="55" t="str">
        <f t="shared" si="230"/>
        <v/>
      </c>
      <c r="AR1323" s="55" t="str">
        <f t="shared" si="231"/>
        <v/>
      </c>
      <c r="AS1323" s="32">
        <f t="shared" si="232"/>
        <v>0</v>
      </c>
    </row>
    <row r="1324" spans="1:45" ht="64.95" customHeight="1" thickBot="1" x14ac:dyDescent="0.35">
      <c r="A1324" s="59"/>
      <c r="B1324" s="60"/>
      <c r="C1324" s="60"/>
      <c r="D1324" s="61"/>
      <c r="E1324" s="61"/>
      <c r="F1324" s="127" t="s">
        <v>86</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6"/>
      <c r="AD1324" s="96"/>
      <c r="AE1324" s="91" t="str">
        <f t="shared" si="225"/>
        <v/>
      </c>
      <c r="AF1324" s="19" t="str">
        <f t="shared" si="226"/>
        <v/>
      </c>
      <c r="AG1324" s="47" t="str">
        <f t="shared" si="227"/>
        <v/>
      </c>
      <c r="AH1324" s="50" t="str">
        <f t="shared" si="228"/>
        <v/>
      </c>
      <c r="AI1324" s="35" t="str">
        <f t="shared" si="229"/>
        <v/>
      </c>
      <c r="AQ1324" s="55" t="str">
        <f t="shared" si="230"/>
        <v/>
      </c>
      <c r="AR1324" s="55" t="str">
        <f t="shared" si="231"/>
        <v/>
      </c>
      <c r="AS1324" s="32">
        <f t="shared" si="232"/>
        <v>0</v>
      </c>
    </row>
    <row r="1325" spans="1:45" ht="64.95" customHeight="1" thickBot="1" x14ac:dyDescent="0.35">
      <c r="A1325" s="59"/>
      <c r="B1325" s="60"/>
      <c r="C1325" s="60"/>
      <c r="D1325" s="61"/>
      <c r="E1325" s="61"/>
      <c r="F1325" s="127" t="s">
        <v>86</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6"/>
      <c r="AD1325" s="96"/>
      <c r="AE1325" s="91" t="str">
        <f t="shared" si="225"/>
        <v/>
      </c>
      <c r="AF1325" s="19" t="str">
        <f t="shared" si="226"/>
        <v/>
      </c>
      <c r="AG1325" s="47" t="str">
        <f t="shared" si="227"/>
        <v/>
      </c>
      <c r="AH1325" s="50" t="str">
        <f t="shared" si="228"/>
        <v/>
      </c>
      <c r="AI1325" s="35" t="str">
        <f t="shared" si="229"/>
        <v/>
      </c>
      <c r="AQ1325" s="55" t="str">
        <f t="shared" si="230"/>
        <v/>
      </c>
      <c r="AR1325" s="55" t="str">
        <f t="shared" si="231"/>
        <v/>
      </c>
      <c r="AS1325" s="32">
        <f t="shared" si="232"/>
        <v>0</v>
      </c>
    </row>
    <row r="1326" spans="1:45" ht="64.95" customHeight="1" thickBot="1" x14ac:dyDescent="0.35">
      <c r="A1326" s="59"/>
      <c r="B1326" s="60"/>
      <c r="C1326" s="60"/>
      <c r="D1326" s="61"/>
      <c r="E1326" s="61"/>
      <c r="F1326" s="127" t="s">
        <v>86</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6"/>
      <c r="AD1326" s="96"/>
      <c r="AE1326" s="91" t="str">
        <f t="shared" si="225"/>
        <v/>
      </c>
      <c r="AF1326" s="19" t="str">
        <f t="shared" si="226"/>
        <v/>
      </c>
      <c r="AG1326" s="47" t="str">
        <f t="shared" si="227"/>
        <v/>
      </c>
      <c r="AH1326" s="50" t="str">
        <f t="shared" si="228"/>
        <v/>
      </c>
      <c r="AI1326" s="35" t="str">
        <f t="shared" si="229"/>
        <v/>
      </c>
      <c r="AQ1326" s="55" t="str">
        <f t="shared" si="230"/>
        <v/>
      </c>
      <c r="AR1326" s="55" t="str">
        <f t="shared" si="231"/>
        <v/>
      </c>
      <c r="AS1326" s="32">
        <f t="shared" si="232"/>
        <v>0</v>
      </c>
    </row>
    <row r="1327" spans="1:45" ht="64.95" customHeight="1" thickBot="1" x14ac:dyDescent="0.35">
      <c r="A1327" s="59"/>
      <c r="B1327" s="60"/>
      <c r="C1327" s="60"/>
      <c r="D1327" s="61"/>
      <c r="E1327" s="61"/>
      <c r="F1327" s="127" t="s">
        <v>86</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6"/>
      <c r="AD1327" s="96"/>
      <c r="AE1327" s="91" t="str">
        <f t="shared" si="225"/>
        <v/>
      </c>
      <c r="AF1327" s="19" t="str">
        <f t="shared" si="226"/>
        <v/>
      </c>
      <c r="AG1327" s="47" t="str">
        <f t="shared" si="227"/>
        <v/>
      </c>
      <c r="AH1327" s="50" t="str">
        <f t="shared" si="228"/>
        <v/>
      </c>
      <c r="AI1327" s="35" t="str">
        <f t="shared" si="229"/>
        <v/>
      </c>
      <c r="AQ1327" s="55" t="str">
        <f t="shared" si="230"/>
        <v/>
      </c>
      <c r="AR1327" s="55" t="str">
        <f t="shared" si="231"/>
        <v/>
      </c>
      <c r="AS1327" s="32">
        <f t="shared" si="232"/>
        <v>0</v>
      </c>
    </row>
    <row r="1328" spans="1:45" ht="64.95" customHeight="1" thickBot="1" x14ac:dyDescent="0.35">
      <c r="A1328" s="59"/>
      <c r="B1328" s="60"/>
      <c r="C1328" s="60"/>
      <c r="D1328" s="61"/>
      <c r="E1328" s="61"/>
      <c r="F1328" s="127" t="s">
        <v>86</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6"/>
      <c r="AD1328" s="96"/>
      <c r="AE1328" s="91" t="str">
        <f t="shared" si="225"/>
        <v/>
      </c>
      <c r="AF1328" s="19" t="str">
        <f t="shared" si="226"/>
        <v/>
      </c>
      <c r="AG1328" s="47" t="str">
        <f t="shared" si="227"/>
        <v/>
      </c>
      <c r="AH1328" s="50" t="str">
        <f t="shared" si="228"/>
        <v/>
      </c>
      <c r="AI1328" s="35" t="str">
        <f t="shared" si="229"/>
        <v/>
      </c>
      <c r="AQ1328" s="55" t="str">
        <f t="shared" si="230"/>
        <v/>
      </c>
      <c r="AR1328" s="55" t="str">
        <f t="shared" si="231"/>
        <v/>
      </c>
      <c r="AS1328" s="32">
        <f t="shared" si="232"/>
        <v>0</v>
      </c>
    </row>
    <row r="1329" spans="1:45" ht="64.95" customHeight="1" thickBot="1" x14ac:dyDescent="0.35">
      <c r="A1329" s="59"/>
      <c r="B1329" s="60"/>
      <c r="C1329" s="60"/>
      <c r="D1329" s="61"/>
      <c r="E1329" s="61"/>
      <c r="F1329" s="127" t="s">
        <v>86</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6"/>
      <c r="AD1329" s="96"/>
      <c r="AE1329" s="91" t="str">
        <f t="shared" si="225"/>
        <v/>
      </c>
      <c r="AF1329" s="19" t="str">
        <f t="shared" si="226"/>
        <v/>
      </c>
      <c r="AG1329" s="47" t="str">
        <f t="shared" si="227"/>
        <v/>
      </c>
      <c r="AH1329" s="50" t="str">
        <f t="shared" si="228"/>
        <v/>
      </c>
      <c r="AI1329" s="35" t="str">
        <f t="shared" si="229"/>
        <v/>
      </c>
      <c r="AQ1329" s="55" t="str">
        <f t="shared" si="230"/>
        <v/>
      </c>
      <c r="AR1329" s="55" t="str">
        <f t="shared" si="231"/>
        <v/>
      </c>
      <c r="AS1329" s="32">
        <f t="shared" si="232"/>
        <v>0</v>
      </c>
    </row>
    <row r="1330" spans="1:45" ht="64.95" customHeight="1" thickBot="1" x14ac:dyDescent="0.35">
      <c r="A1330" s="59"/>
      <c r="B1330" s="60"/>
      <c r="C1330" s="60"/>
      <c r="D1330" s="61"/>
      <c r="E1330" s="61"/>
      <c r="F1330" s="127" t="s">
        <v>86</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6"/>
      <c r="AD1330" s="96"/>
      <c r="AE1330" s="91" t="str">
        <f t="shared" si="225"/>
        <v/>
      </c>
      <c r="AF1330" s="19" t="str">
        <f t="shared" si="226"/>
        <v/>
      </c>
      <c r="AG1330" s="47" t="str">
        <f t="shared" si="227"/>
        <v/>
      </c>
      <c r="AH1330" s="50" t="str">
        <f t="shared" si="228"/>
        <v/>
      </c>
      <c r="AI1330" s="35" t="str">
        <f t="shared" si="229"/>
        <v/>
      </c>
      <c r="AQ1330" s="55" t="str">
        <f t="shared" si="230"/>
        <v/>
      </c>
      <c r="AR1330" s="55" t="str">
        <f t="shared" si="231"/>
        <v/>
      </c>
      <c r="AS1330" s="32">
        <f t="shared" si="232"/>
        <v>0</v>
      </c>
    </row>
    <row r="1331" spans="1:45" ht="64.95" customHeight="1" thickBot="1" x14ac:dyDescent="0.35">
      <c r="A1331" s="59"/>
      <c r="B1331" s="60"/>
      <c r="C1331" s="60"/>
      <c r="D1331" s="61"/>
      <c r="E1331" s="61"/>
      <c r="F1331" s="127" t="s">
        <v>86</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6"/>
      <c r="AD1331" s="96"/>
      <c r="AE1331" s="91" t="str">
        <f t="shared" si="225"/>
        <v/>
      </c>
      <c r="AF1331" s="19" t="str">
        <f t="shared" si="226"/>
        <v/>
      </c>
      <c r="AG1331" s="47" t="str">
        <f t="shared" si="227"/>
        <v/>
      </c>
      <c r="AH1331" s="50" t="str">
        <f t="shared" si="228"/>
        <v/>
      </c>
      <c r="AI1331" s="35" t="str">
        <f t="shared" si="229"/>
        <v/>
      </c>
      <c r="AQ1331" s="55" t="str">
        <f t="shared" si="230"/>
        <v/>
      </c>
      <c r="AR1331" s="55" t="str">
        <f t="shared" si="231"/>
        <v/>
      </c>
      <c r="AS1331" s="32">
        <f t="shared" si="232"/>
        <v>0</v>
      </c>
    </row>
    <row r="1332" spans="1:45" ht="64.95" customHeight="1" thickBot="1" x14ac:dyDescent="0.35">
      <c r="A1332" s="59"/>
      <c r="B1332" s="60"/>
      <c r="C1332" s="60"/>
      <c r="D1332" s="61"/>
      <c r="E1332" s="61"/>
      <c r="F1332" s="127" t="s">
        <v>86</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6"/>
      <c r="AD1332" s="96"/>
      <c r="AE1332" s="91" t="str">
        <f t="shared" si="225"/>
        <v/>
      </c>
      <c r="AF1332" s="19" t="str">
        <f t="shared" si="226"/>
        <v/>
      </c>
      <c r="AG1332" s="47" t="str">
        <f t="shared" si="227"/>
        <v/>
      </c>
      <c r="AH1332" s="50" t="str">
        <f t="shared" si="228"/>
        <v/>
      </c>
      <c r="AI1332" s="35" t="str">
        <f t="shared" si="229"/>
        <v/>
      </c>
      <c r="AQ1332" s="55" t="str">
        <f t="shared" si="230"/>
        <v/>
      </c>
      <c r="AR1332" s="55" t="str">
        <f t="shared" si="231"/>
        <v/>
      </c>
      <c r="AS1332" s="32">
        <f t="shared" si="232"/>
        <v>0</v>
      </c>
    </row>
    <row r="1333" spans="1:45" ht="64.95" customHeight="1" thickBot="1" x14ac:dyDescent="0.35">
      <c r="A1333" s="59"/>
      <c r="B1333" s="60"/>
      <c r="C1333" s="60"/>
      <c r="D1333" s="61"/>
      <c r="E1333" s="61"/>
      <c r="F1333" s="127" t="s">
        <v>86</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6"/>
      <c r="AD1333" s="96"/>
      <c r="AE1333" s="91" t="str">
        <f t="shared" si="225"/>
        <v/>
      </c>
      <c r="AF1333" s="19" t="str">
        <f t="shared" si="226"/>
        <v/>
      </c>
      <c r="AG1333" s="47" t="str">
        <f t="shared" si="227"/>
        <v/>
      </c>
      <c r="AH1333" s="50" t="str">
        <f t="shared" si="228"/>
        <v/>
      </c>
      <c r="AI1333" s="35" t="str">
        <f t="shared" si="229"/>
        <v/>
      </c>
      <c r="AQ1333" s="55" t="str">
        <f t="shared" si="230"/>
        <v/>
      </c>
      <c r="AR1333" s="55" t="str">
        <f t="shared" si="231"/>
        <v/>
      </c>
      <c r="AS1333" s="32">
        <f t="shared" si="232"/>
        <v>0</v>
      </c>
    </row>
    <row r="1334" spans="1:45" ht="64.95" customHeight="1" thickBot="1" x14ac:dyDescent="0.35">
      <c r="A1334" s="59"/>
      <c r="B1334" s="60"/>
      <c r="C1334" s="60"/>
      <c r="D1334" s="61"/>
      <c r="E1334" s="61"/>
      <c r="F1334" s="127" t="s">
        <v>86</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6"/>
      <c r="AD1334" s="96"/>
      <c r="AE1334" s="91" t="str">
        <f t="shared" si="225"/>
        <v/>
      </c>
      <c r="AF1334" s="19" t="str">
        <f t="shared" si="226"/>
        <v/>
      </c>
      <c r="AG1334" s="47" t="str">
        <f t="shared" si="227"/>
        <v/>
      </c>
      <c r="AH1334" s="50" t="str">
        <f t="shared" si="228"/>
        <v/>
      </c>
      <c r="AI1334" s="35" t="str">
        <f t="shared" si="229"/>
        <v/>
      </c>
      <c r="AQ1334" s="55" t="str">
        <f t="shared" si="230"/>
        <v/>
      </c>
      <c r="AR1334" s="55" t="str">
        <f t="shared" si="231"/>
        <v/>
      </c>
      <c r="AS1334" s="32">
        <f t="shared" si="232"/>
        <v>0</v>
      </c>
    </row>
    <row r="1335" spans="1:45" ht="64.95" customHeight="1" thickBot="1" x14ac:dyDescent="0.35">
      <c r="A1335" s="59"/>
      <c r="B1335" s="60"/>
      <c r="C1335" s="60"/>
      <c r="D1335" s="61"/>
      <c r="E1335" s="61"/>
      <c r="F1335" s="127" t="s">
        <v>86</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6"/>
      <c r="AD1335" s="96"/>
      <c r="AE1335" s="91" t="str">
        <f t="shared" si="225"/>
        <v/>
      </c>
      <c r="AF1335" s="19" t="str">
        <f t="shared" si="226"/>
        <v/>
      </c>
      <c r="AG1335" s="47" t="str">
        <f t="shared" si="227"/>
        <v/>
      </c>
      <c r="AH1335" s="50" t="str">
        <f t="shared" si="228"/>
        <v/>
      </c>
      <c r="AI1335" s="35" t="str">
        <f t="shared" si="229"/>
        <v/>
      </c>
      <c r="AQ1335" s="55" t="str">
        <f t="shared" si="230"/>
        <v/>
      </c>
      <c r="AR1335" s="55" t="str">
        <f t="shared" si="231"/>
        <v/>
      </c>
      <c r="AS1335" s="32">
        <f t="shared" si="232"/>
        <v>0</v>
      </c>
    </row>
    <row r="1336" spans="1:45" ht="64.95" customHeight="1" thickBot="1" x14ac:dyDescent="0.35">
      <c r="A1336" s="59"/>
      <c r="B1336" s="60"/>
      <c r="C1336" s="60"/>
      <c r="D1336" s="61"/>
      <c r="E1336" s="61"/>
      <c r="F1336" s="127" t="s">
        <v>86</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6"/>
      <c r="AD1336" s="96"/>
      <c r="AE1336" s="91" t="str">
        <f t="shared" si="225"/>
        <v/>
      </c>
      <c r="AF1336" s="19" t="str">
        <f t="shared" si="226"/>
        <v/>
      </c>
      <c r="AG1336" s="47" t="str">
        <f t="shared" si="227"/>
        <v/>
      </c>
      <c r="AH1336" s="50" t="str">
        <f t="shared" si="228"/>
        <v/>
      </c>
      <c r="AI1336" s="35" t="str">
        <f t="shared" si="229"/>
        <v/>
      </c>
      <c r="AQ1336" s="55" t="str">
        <f t="shared" si="230"/>
        <v/>
      </c>
      <c r="AR1336" s="55" t="str">
        <f t="shared" si="231"/>
        <v/>
      </c>
      <c r="AS1336" s="32">
        <f t="shared" si="232"/>
        <v>0</v>
      </c>
    </row>
    <row r="1337" spans="1:45" ht="64.95" customHeight="1" thickBot="1" x14ac:dyDescent="0.35">
      <c r="A1337" s="59"/>
      <c r="B1337" s="60"/>
      <c r="C1337" s="60"/>
      <c r="D1337" s="61"/>
      <c r="E1337" s="61"/>
      <c r="F1337" s="127" t="s">
        <v>86</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6"/>
      <c r="AD1337" s="96"/>
      <c r="AE1337" s="91" t="str">
        <f t="shared" si="225"/>
        <v/>
      </c>
      <c r="AF1337" s="19" t="str">
        <f t="shared" si="226"/>
        <v/>
      </c>
      <c r="AG1337" s="47" t="str">
        <f t="shared" si="227"/>
        <v/>
      </c>
      <c r="AH1337" s="50" t="str">
        <f t="shared" si="228"/>
        <v/>
      </c>
      <c r="AI1337" s="35" t="str">
        <f t="shared" si="229"/>
        <v/>
      </c>
      <c r="AQ1337" s="55" t="str">
        <f t="shared" si="230"/>
        <v/>
      </c>
      <c r="AR1337" s="55" t="str">
        <f t="shared" si="231"/>
        <v/>
      </c>
      <c r="AS1337" s="32">
        <f t="shared" si="232"/>
        <v>0</v>
      </c>
    </row>
    <row r="1338" spans="1:45" ht="64.95" customHeight="1" thickBot="1" x14ac:dyDescent="0.35">
      <c r="A1338" s="59"/>
      <c r="B1338" s="60"/>
      <c r="C1338" s="60"/>
      <c r="D1338" s="61"/>
      <c r="E1338" s="61"/>
      <c r="F1338" s="127" t="s">
        <v>86</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6"/>
      <c r="AD1338" s="96"/>
      <c r="AE1338" s="91" t="str">
        <f t="shared" si="225"/>
        <v/>
      </c>
      <c r="AF1338" s="19" t="str">
        <f t="shared" si="226"/>
        <v/>
      </c>
      <c r="AG1338" s="47" t="str">
        <f t="shared" si="227"/>
        <v/>
      </c>
      <c r="AH1338" s="50" t="str">
        <f t="shared" si="228"/>
        <v/>
      </c>
      <c r="AI1338" s="35" t="str">
        <f t="shared" si="229"/>
        <v/>
      </c>
      <c r="AQ1338" s="55" t="str">
        <f t="shared" si="230"/>
        <v/>
      </c>
      <c r="AR1338" s="55" t="str">
        <f t="shared" si="231"/>
        <v/>
      </c>
      <c r="AS1338" s="32">
        <f t="shared" si="232"/>
        <v>0</v>
      </c>
    </row>
    <row r="1339" spans="1:45" ht="64.95" customHeight="1" thickBot="1" x14ac:dyDescent="0.35">
      <c r="A1339" s="59"/>
      <c r="B1339" s="60"/>
      <c r="C1339" s="60"/>
      <c r="D1339" s="61"/>
      <c r="E1339" s="61"/>
      <c r="F1339" s="127" t="s">
        <v>86</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6"/>
      <c r="AD1339" s="96"/>
      <c r="AE1339" s="91" t="str">
        <f t="shared" si="225"/>
        <v/>
      </c>
      <c r="AF1339" s="19" t="str">
        <f t="shared" si="226"/>
        <v/>
      </c>
      <c r="AG1339" s="47" t="str">
        <f t="shared" si="227"/>
        <v/>
      </c>
      <c r="AH1339" s="50" t="str">
        <f t="shared" si="228"/>
        <v/>
      </c>
      <c r="AI1339" s="35" t="str">
        <f t="shared" si="229"/>
        <v/>
      </c>
      <c r="AQ1339" s="55" t="str">
        <f t="shared" si="230"/>
        <v/>
      </c>
      <c r="AR1339" s="55" t="str">
        <f t="shared" si="231"/>
        <v/>
      </c>
      <c r="AS1339" s="32">
        <f t="shared" si="232"/>
        <v>0</v>
      </c>
    </row>
    <row r="1340" spans="1:45" ht="64.95" customHeight="1" thickBot="1" x14ac:dyDescent="0.35">
      <c r="A1340" s="59"/>
      <c r="B1340" s="60"/>
      <c r="C1340" s="60"/>
      <c r="D1340" s="61"/>
      <c r="E1340" s="61"/>
      <c r="F1340" s="127" t="s">
        <v>86</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6"/>
      <c r="AD1340" s="96"/>
      <c r="AE1340" s="91" t="str">
        <f t="shared" si="225"/>
        <v/>
      </c>
      <c r="AF1340" s="19" t="str">
        <f t="shared" si="226"/>
        <v/>
      </c>
      <c r="AG1340" s="47" t="str">
        <f t="shared" si="227"/>
        <v/>
      </c>
      <c r="AH1340" s="50" t="str">
        <f t="shared" si="228"/>
        <v/>
      </c>
      <c r="AI1340" s="35" t="str">
        <f t="shared" si="229"/>
        <v/>
      </c>
      <c r="AQ1340" s="55" t="str">
        <f t="shared" si="230"/>
        <v/>
      </c>
      <c r="AR1340" s="55" t="str">
        <f t="shared" si="231"/>
        <v/>
      </c>
      <c r="AS1340" s="32">
        <f t="shared" si="232"/>
        <v>0</v>
      </c>
    </row>
    <row r="1341" spans="1:45" ht="64.95" customHeight="1" thickBot="1" x14ac:dyDescent="0.35">
      <c r="A1341" s="59"/>
      <c r="B1341" s="60"/>
      <c r="C1341" s="60"/>
      <c r="D1341" s="61"/>
      <c r="E1341" s="61"/>
      <c r="F1341" s="127" t="s">
        <v>86</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6"/>
      <c r="AD1341" s="96"/>
      <c r="AE1341" s="91" t="str">
        <f t="shared" si="225"/>
        <v/>
      </c>
      <c r="AF1341" s="19" t="str">
        <f t="shared" si="226"/>
        <v/>
      </c>
      <c r="AG1341" s="47" t="str">
        <f t="shared" si="227"/>
        <v/>
      </c>
      <c r="AH1341" s="50" t="str">
        <f t="shared" si="228"/>
        <v/>
      </c>
      <c r="AI1341" s="35" t="str">
        <f t="shared" si="229"/>
        <v/>
      </c>
      <c r="AQ1341" s="55" t="str">
        <f t="shared" si="230"/>
        <v/>
      </c>
      <c r="AR1341" s="55" t="str">
        <f t="shared" si="231"/>
        <v/>
      </c>
      <c r="AS1341" s="32">
        <f t="shared" si="232"/>
        <v>0</v>
      </c>
    </row>
    <row r="1342" spans="1:45" ht="64.95" customHeight="1" thickBot="1" x14ac:dyDescent="0.35">
      <c r="A1342" s="59"/>
      <c r="B1342" s="60"/>
      <c r="C1342" s="60"/>
      <c r="D1342" s="61"/>
      <c r="E1342" s="61"/>
      <c r="F1342" s="127" t="s">
        <v>86</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6"/>
      <c r="AD1342" s="96"/>
      <c r="AE1342" s="91" t="str">
        <f t="shared" si="225"/>
        <v/>
      </c>
      <c r="AF1342" s="19" t="str">
        <f t="shared" si="226"/>
        <v/>
      </c>
      <c r="AG1342" s="47" t="str">
        <f t="shared" si="227"/>
        <v/>
      </c>
      <c r="AH1342" s="50" t="str">
        <f t="shared" si="228"/>
        <v/>
      </c>
      <c r="AI1342" s="35" t="str">
        <f t="shared" si="229"/>
        <v/>
      </c>
      <c r="AQ1342" s="55" t="str">
        <f t="shared" si="230"/>
        <v/>
      </c>
      <c r="AR1342" s="55" t="str">
        <f t="shared" si="231"/>
        <v/>
      </c>
      <c r="AS1342" s="32">
        <f t="shared" si="232"/>
        <v>0</v>
      </c>
    </row>
    <row r="1343" spans="1:45" ht="64.95" customHeight="1" thickBot="1" x14ac:dyDescent="0.35">
      <c r="A1343" s="59"/>
      <c r="B1343" s="60"/>
      <c r="C1343" s="60"/>
      <c r="D1343" s="61"/>
      <c r="E1343" s="61"/>
      <c r="F1343" s="127" t="s">
        <v>86</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6"/>
      <c r="AD1343" s="96"/>
      <c r="AE1343" s="91" t="str">
        <f t="shared" si="225"/>
        <v/>
      </c>
      <c r="AF1343" s="19" t="str">
        <f t="shared" si="226"/>
        <v/>
      </c>
      <c r="AG1343" s="47" t="str">
        <f t="shared" si="227"/>
        <v/>
      </c>
      <c r="AH1343" s="50" t="str">
        <f t="shared" si="228"/>
        <v/>
      </c>
      <c r="AI1343" s="35" t="str">
        <f t="shared" si="229"/>
        <v/>
      </c>
      <c r="AQ1343" s="55" t="str">
        <f t="shared" si="230"/>
        <v/>
      </c>
      <c r="AR1343" s="55" t="str">
        <f t="shared" si="231"/>
        <v/>
      </c>
      <c r="AS1343" s="32">
        <f t="shared" si="232"/>
        <v>0</v>
      </c>
    </row>
    <row r="1344" spans="1:45" ht="64.95" customHeight="1" thickBot="1" x14ac:dyDescent="0.35">
      <c r="A1344" s="59"/>
      <c r="B1344" s="60"/>
      <c r="C1344" s="60"/>
      <c r="D1344" s="61"/>
      <c r="E1344" s="61"/>
      <c r="F1344" s="127" t="s">
        <v>86</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6"/>
      <c r="AD1344" s="96"/>
      <c r="AE1344" s="91" t="str">
        <f t="shared" si="225"/>
        <v/>
      </c>
      <c r="AF1344" s="19" t="str">
        <f t="shared" si="226"/>
        <v/>
      </c>
      <c r="AG1344" s="47" t="str">
        <f t="shared" si="227"/>
        <v/>
      </c>
      <c r="AH1344" s="50" t="str">
        <f t="shared" si="228"/>
        <v/>
      </c>
      <c r="AI1344" s="35" t="str">
        <f t="shared" si="229"/>
        <v/>
      </c>
      <c r="AQ1344" s="55" t="str">
        <f t="shared" si="230"/>
        <v/>
      </c>
      <c r="AR1344" s="55" t="str">
        <f t="shared" si="231"/>
        <v/>
      </c>
      <c r="AS1344" s="32">
        <f t="shared" si="232"/>
        <v>0</v>
      </c>
    </row>
    <row r="1345" spans="1:45" ht="64.95" customHeight="1" thickBot="1" x14ac:dyDescent="0.35">
      <c r="A1345" s="59"/>
      <c r="B1345" s="60"/>
      <c r="C1345" s="60"/>
      <c r="D1345" s="61"/>
      <c r="E1345" s="61"/>
      <c r="F1345" s="127" t="s">
        <v>86</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6"/>
      <c r="AD1345" s="96"/>
      <c r="AE1345" s="91" t="str">
        <f t="shared" si="225"/>
        <v/>
      </c>
      <c r="AF1345" s="19" t="str">
        <f t="shared" si="226"/>
        <v/>
      </c>
      <c r="AG1345" s="47" t="str">
        <f t="shared" si="227"/>
        <v/>
      </c>
      <c r="AH1345" s="50" t="str">
        <f t="shared" si="228"/>
        <v/>
      </c>
      <c r="AI1345" s="35" t="str">
        <f t="shared" si="229"/>
        <v/>
      </c>
      <c r="AQ1345" s="55" t="str">
        <f t="shared" si="230"/>
        <v/>
      </c>
      <c r="AR1345" s="55" t="str">
        <f t="shared" si="231"/>
        <v/>
      </c>
      <c r="AS1345" s="32">
        <f t="shared" si="232"/>
        <v>0</v>
      </c>
    </row>
    <row r="1346" spans="1:45" ht="64.95" customHeight="1" thickBot="1" x14ac:dyDescent="0.35">
      <c r="A1346" s="59"/>
      <c r="B1346" s="60"/>
      <c r="C1346" s="60"/>
      <c r="D1346" s="61"/>
      <c r="E1346" s="61"/>
      <c r="F1346" s="127" t="s">
        <v>86</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6"/>
      <c r="AD1346" s="96"/>
      <c r="AE1346" s="91" t="str">
        <f t="shared" si="225"/>
        <v/>
      </c>
      <c r="AF1346" s="19" t="str">
        <f t="shared" si="226"/>
        <v/>
      </c>
      <c r="AG1346" s="47" t="str">
        <f t="shared" si="227"/>
        <v/>
      </c>
      <c r="AH1346" s="50" t="str">
        <f t="shared" si="228"/>
        <v/>
      </c>
      <c r="AI1346" s="35" t="str">
        <f t="shared" si="229"/>
        <v/>
      </c>
      <c r="AQ1346" s="55" t="str">
        <f t="shared" si="230"/>
        <v/>
      </c>
      <c r="AR1346" s="55" t="str">
        <f t="shared" si="231"/>
        <v/>
      </c>
      <c r="AS1346" s="32">
        <f t="shared" si="232"/>
        <v>0</v>
      </c>
    </row>
    <row r="1347" spans="1:45" ht="64.95" customHeight="1" thickBot="1" x14ac:dyDescent="0.35">
      <c r="A1347" s="59"/>
      <c r="B1347" s="60"/>
      <c r="C1347" s="60"/>
      <c r="D1347" s="61"/>
      <c r="E1347" s="61"/>
      <c r="F1347" s="127" t="s">
        <v>86</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6"/>
      <c r="AD1347" s="96"/>
      <c r="AE1347" s="91" t="str">
        <f t="shared" si="225"/>
        <v/>
      </c>
      <c r="AF1347" s="19" t="str">
        <f t="shared" si="226"/>
        <v/>
      </c>
      <c r="AG1347" s="47" t="str">
        <f t="shared" si="227"/>
        <v/>
      </c>
      <c r="AH1347" s="50" t="str">
        <f t="shared" si="228"/>
        <v/>
      </c>
      <c r="AI1347" s="35" t="str">
        <f t="shared" si="229"/>
        <v/>
      </c>
      <c r="AQ1347" s="55" t="str">
        <f t="shared" si="230"/>
        <v/>
      </c>
      <c r="AR1347" s="55" t="str">
        <f t="shared" si="231"/>
        <v/>
      </c>
      <c r="AS1347" s="32">
        <f t="shared" si="232"/>
        <v>0</v>
      </c>
    </row>
    <row r="1348" spans="1:45" ht="64.95" customHeight="1" thickBot="1" x14ac:dyDescent="0.35">
      <c r="A1348" s="59"/>
      <c r="B1348" s="60"/>
      <c r="C1348" s="60"/>
      <c r="D1348" s="61"/>
      <c r="E1348" s="61"/>
      <c r="F1348" s="127" t="s">
        <v>86</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6"/>
      <c r="AD1348" s="96"/>
      <c r="AE1348" s="91" t="str">
        <f t="shared" si="225"/>
        <v/>
      </c>
      <c r="AF1348" s="19" t="str">
        <f t="shared" si="226"/>
        <v/>
      </c>
      <c r="AG1348" s="47" t="str">
        <f t="shared" si="227"/>
        <v/>
      </c>
      <c r="AH1348" s="50" t="str">
        <f t="shared" si="228"/>
        <v/>
      </c>
      <c r="AI1348" s="35" t="str">
        <f t="shared" si="229"/>
        <v/>
      </c>
      <c r="AQ1348" s="55" t="str">
        <f t="shared" si="230"/>
        <v/>
      </c>
      <c r="AR1348" s="55" t="str">
        <f t="shared" si="231"/>
        <v/>
      </c>
      <c r="AS1348" s="32">
        <f t="shared" si="232"/>
        <v>0</v>
      </c>
    </row>
    <row r="1349" spans="1:45" ht="64.95" customHeight="1" thickBot="1" x14ac:dyDescent="0.35">
      <c r="A1349" s="59"/>
      <c r="B1349" s="60"/>
      <c r="C1349" s="60"/>
      <c r="D1349" s="61"/>
      <c r="E1349" s="61"/>
      <c r="F1349" s="127" t="s">
        <v>86</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6"/>
      <c r="AD1349" s="96"/>
      <c r="AE1349" s="91" t="str">
        <f t="shared" si="225"/>
        <v/>
      </c>
      <c r="AF1349" s="19" t="str">
        <f t="shared" si="226"/>
        <v/>
      </c>
      <c r="AG1349" s="47" t="str">
        <f t="shared" si="227"/>
        <v/>
      </c>
      <c r="AH1349" s="50" t="str">
        <f t="shared" si="228"/>
        <v/>
      </c>
      <c r="AI1349" s="35" t="str">
        <f t="shared" si="229"/>
        <v/>
      </c>
      <c r="AQ1349" s="55" t="str">
        <f t="shared" si="230"/>
        <v/>
      </c>
      <c r="AR1349" s="55" t="str">
        <f t="shared" si="231"/>
        <v/>
      </c>
      <c r="AS1349" s="32">
        <f t="shared" si="232"/>
        <v>0</v>
      </c>
    </row>
    <row r="1350" spans="1:45" ht="64.95" customHeight="1" thickBot="1" x14ac:dyDescent="0.35">
      <c r="A1350" s="59"/>
      <c r="B1350" s="60"/>
      <c r="C1350" s="60"/>
      <c r="D1350" s="61"/>
      <c r="E1350" s="61"/>
      <c r="F1350" s="127" t="s">
        <v>86</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6"/>
      <c r="AD1350" s="96"/>
      <c r="AE1350" s="91" t="str">
        <f t="shared" si="225"/>
        <v/>
      </c>
      <c r="AF1350" s="19" t="str">
        <f t="shared" si="226"/>
        <v/>
      </c>
      <c r="AG1350" s="47" t="str">
        <f t="shared" si="227"/>
        <v/>
      </c>
      <c r="AH1350" s="50" t="str">
        <f t="shared" si="228"/>
        <v/>
      </c>
      <c r="AI1350" s="35" t="str">
        <f t="shared" si="229"/>
        <v/>
      </c>
      <c r="AQ1350" s="55" t="str">
        <f t="shared" si="230"/>
        <v/>
      </c>
      <c r="AR1350" s="55" t="str">
        <f t="shared" si="231"/>
        <v/>
      </c>
      <c r="AS1350" s="32">
        <f t="shared" si="232"/>
        <v>0</v>
      </c>
    </row>
    <row r="1351" spans="1:45" ht="64.95" customHeight="1" thickBot="1" x14ac:dyDescent="0.35">
      <c r="A1351" s="59"/>
      <c r="B1351" s="60"/>
      <c r="C1351" s="60"/>
      <c r="D1351" s="61"/>
      <c r="E1351" s="61"/>
      <c r="F1351" s="127" t="s">
        <v>86</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6"/>
      <c r="AD1351" s="96"/>
      <c r="AE1351" s="91" t="str">
        <f t="shared" si="225"/>
        <v/>
      </c>
      <c r="AF1351" s="19" t="str">
        <f t="shared" si="226"/>
        <v/>
      </c>
      <c r="AG1351" s="47" t="str">
        <f t="shared" si="227"/>
        <v/>
      </c>
      <c r="AH1351" s="50" t="str">
        <f t="shared" si="228"/>
        <v/>
      </c>
      <c r="AI1351" s="35" t="str">
        <f t="shared" si="229"/>
        <v/>
      </c>
      <c r="AQ1351" s="55" t="str">
        <f t="shared" si="230"/>
        <v/>
      </c>
      <c r="AR1351" s="55" t="str">
        <f t="shared" si="231"/>
        <v/>
      </c>
      <c r="AS1351" s="32">
        <f t="shared" si="232"/>
        <v>0</v>
      </c>
    </row>
    <row r="1352" spans="1:45" ht="64.95" customHeight="1" thickBot="1" x14ac:dyDescent="0.35">
      <c r="A1352" s="59"/>
      <c r="B1352" s="60"/>
      <c r="C1352" s="60"/>
      <c r="D1352" s="61"/>
      <c r="E1352" s="61"/>
      <c r="F1352" s="127" t="s">
        <v>86</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6"/>
      <c r="AD1352" s="96"/>
      <c r="AE1352" s="91" t="str">
        <f t="shared" si="225"/>
        <v/>
      </c>
      <c r="AF1352" s="19" t="str">
        <f t="shared" si="226"/>
        <v/>
      </c>
      <c r="AG1352" s="47" t="str">
        <f t="shared" si="227"/>
        <v/>
      </c>
      <c r="AH1352" s="50" t="str">
        <f t="shared" si="228"/>
        <v/>
      </c>
      <c r="AI1352" s="35" t="str">
        <f t="shared" si="229"/>
        <v/>
      </c>
      <c r="AQ1352" s="55" t="str">
        <f t="shared" si="230"/>
        <v/>
      </c>
      <c r="AR1352" s="55" t="str">
        <f t="shared" si="231"/>
        <v/>
      </c>
      <c r="AS1352" s="32">
        <f t="shared" si="232"/>
        <v>0</v>
      </c>
    </row>
    <row r="1353" spans="1:45" ht="64.95" customHeight="1" thickBot="1" x14ac:dyDescent="0.35">
      <c r="A1353" s="59"/>
      <c r="B1353" s="60"/>
      <c r="C1353" s="60"/>
      <c r="D1353" s="61"/>
      <c r="E1353" s="61"/>
      <c r="F1353" s="127" t="s">
        <v>86</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6"/>
      <c r="AD1353" s="96"/>
      <c r="AE1353" s="91" t="str">
        <f t="shared" si="225"/>
        <v/>
      </c>
      <c r="AF1353" s="19" t="str">
        <f t="shared" si="226"/>
        <v/>
      </c>
      <c r="AG1353" s="47" t="str">
        <f t="shared" si="227"/>
        <v/>
      </c>
      <c r="AH1353" s="50" t="str">
        <f t="shared" si="228"/>
        <v/>
      </c>
      <c r="AI1353" s="35" t="str">
        <f t="shared" si="229"/>
        <v/>
      </c>
      <c r="AQ1353" s="55" t="str">
        <f t="shared" si="230"/>
        <v/>
      </c>
      <c r="AR1353" s="55" t="str">
        <f t="shared" si="231"/>
        <v/>
      </c>
      <c r="AS1353" s="32">
        <f t="shared" si="232"/>
        <v>0</v>
      </c>
    </row>
    <row r="1354" spans="1:45" ht="64.95" customHeight="1" thickBot="1" x14ac:dyDescent="0.35">
      <c r="A1354" s="59"/>
      <c r="B1354" s="60"/>
      <c r="C1354" s="60"/>
      <c r="D1354" s="61"/>
      <c r="E1354" s="61"/>
      <c r="F1354" s="127" t="s">
        <v>86</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6"/>
      <c r="AD1354" s="96"/>
      <c r="AE1354" s="91" t="str">
        <f t="shared" si="225"/>
        <v/>
      </c>
      <c r="AF1354" s="19" t="str">
        <f t="shared" si="226"/>
        <v/>
      </c>
      <c r="AG1354" s="47" t="str">
        <f t="shared" si="227"/>
        <v/>
      </c>
      <c r="AH1354" s="50" t="str">
        <f t="shared" si="228"/>
        <v/>
      </c>
      <c r="AI1354" s="35" t="str">
        <f t="shared" si="229"/>
        <v/>
      </c>
      <c r="AQ1354" s="55" t="str">
        <f t="shared" si="230"/>
        <v/>
      </c>
      <c r="AR1354" s="55" t="str">
        <f t="shared" si="231"/>
        <v/>
      </c>
      <c r="AS1354" s="32">
        <f t="shared" si="232"/>
        <v>0</v>
      </c>
    </row>
    <row r="1355" spans="1:45" ht="64.95" customHeight="1" thickBot="1" x14ac:dyDescent="0.35">
      <c r="A1355" s="59"/>
      <c r="B1355" s="60"/>
      <c r="C1355" s="60"/>
      <c r="D1355" s="61"/>
      <c r="E1355" s="61"/>
      <c r="F1355" s="127" t="s">
        <v>86</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6"/>
      <c r="AD1355" s="96"/>
      <c r="AE1355" s="91" t="str">
        <f t="shared" si="225"/>
        <v/>
      </c>
      <c r="AF1355" s="19" t="str">
        <f t="shared" si="226"/>
        <v/>
      </c>
      <c r="AG1355" s="47" t="str">
        <f t="shared" si="227"/>
        <v/>
      </c>
      <c r="AH1355" s="50" t="str">
        <f t="shared" si="228"/>
        <v/>
      </c>
      <c r="AI1355" s="35" t="str">
        <f t="shared" si="229"/>
        <v/>
      </c>
      <c r="AQ1355" s="55" t="str">
        <f t="shared" si="230"/>
        <v/>
      </c>
      <c r="AR1355" s="55" t="str">
        <f t="shared" si="231"/>
        <v/>
      </c>
      <c r="AS1355" s="32">
        <f t="shared" si="232"/>
        <v>0</v>
      </c>
    </row>
    <row r="1356" spans="1:45" ht="64.95" customHeight="1" thickBot="1" x14ac:dyDescent="0.35">
      <c r="A1356" s="59"/>
      <c r="B1356" s="60"/>
      <c r="C1356" s="60"/>
      <c r="D1356" s="61"/>
      <c r="E1356" s="61"/>
      <c r="F1356" s="127" t="s">
        <v>86</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6"/>
      <c r="AD1356" s="96"/>
      <c r="AE1356" s="91" t="str">
        <f t="shared" si="225"/>
        <v/>
      </c>
      <c r="AF1356" s="19" t="str">
        <f t="shared" si="226"/>
        <v/>
      </c>
      <c r="AG1356" s="47" t="str">
        <f t="shared" si="227"/>
        <v/>
      </c>
      <c r="AH1356" s="50" t="str">
        <f t="shared" si="228"/>
        <v/>
      </c>
      <c r="AI1356" s="35" t="str">
        <f t="shared" si="229"/>
        <v/>
      </c>
      <c r="AQ1356" s="55" t="str">
        <f t="shared" si="230"/>
        <v/>
      </c>
      <c r="AR1356" s="55" t="str">
        <f t="shared" si="231"/>
        <v/>
      </c>
      <c r="AS1356" s="32">
        <f t="shared" si="232"/>
        <v>0</v>
      </c>
    </row>
    <row r="1357" spans="1:45" ht="64.95" customHeight="1" thickBot="1" x14ac:dyDescent="0.35">
      <c r="A1357" s="59"/>
      <c r="B1357" s="60"/>
      <c r="C1357" s="60"/>
      <c r="D1357" s="61"/>
      <c r="E1357" s="61"/>
      <c r="F1357" s="127" t="s">
        <v>86</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6"/>
      <c r="AD1357" s="96"/>
      <c r="AE1357" s="91" t="str">
        <f t="shared" si="225"/>
        <v/>
      </c>
      <c r="AF1357" s="19" t="str">
        <f t="shared" si="226"/>
        <v/>
      </c>
      <c r="AG1357" s="47" t="str">
        <f t="shared" si="227"/>
        <v/>
      </c>
      <c r="AH1357" s="50" t="str">
        <f t="shared" si="228"/>
        <v/>
      </c>
      <c r="AI1357" s="35" t="str">
        <f t="shared" si="229"/>
        <v/>
      </c>
      <c r="AQ1357" s="55" t="str">
        <f t="shared" si="230"/>
        <v/>
      </c>
      <c r="AR1357" s="55" t="str">
        <f t="shared" si="231"/>
        <v/>
      </c>
      <c r="AS1357" s="32">
        <f t="shared" si="232"/>
        <v>0</v>
      </c>
    </row>
    <row r="1358" spans="1:45" ht="64.95" customHeight="1" thickBot="1" x14ac:dyDescent="0.35">
      <c r="A1358" s="59"/>
      <c r="B1358" s="60"/>
      <c r="C1358" s="60"/>
      <c r="D1358" s="61"/>
      <c r="E1358" s="61"/>
      <c r="F1358" s="127" t="s">
        <v>86</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6"/>
      <c r="AD1358" s="96"/>
      <c r="AE1358" s="91" t="str">
        <f t="shared" si="225"/>
        <v/>
      </c>
      <c r="AF1358" s="19" t="str">
        <f t="shared" si="226"/>
        <v/>
      </c>
      <c r="AG1358" s="47" t="str">
        <f t="shared" si="227"/>
        <v/>
      </c>
      <c r="AH1358" s="50" t="str">
        <f t="shared" si="228"/>
        <v/>
      </c>
      <c r="AI1358" s="35" t="str">
        <f t="shared" si="229"/>
        <v/>
      </c>
      <c r="AQ1358" s="55" t="str">
        <f t="shared" si="230"/>
        <v/>
      </c>
      <c r="AR1358" s="55" t="str">
        <f t="shared" si="231"/>
        <v/>
      </c>
      <c r="AS1358" s="32">
        <f t="shared" si="232"/>
        <v>0</v>
      </c>
    </row>
    <row r="1359" spans="1:45" ht="64.95" customHeight="1" thickBot="1" x14ac:dyDescent="0.35">
      <c r="A1359" s="59"/>
      <c r="B1359" s="60"/>
      <c r="C1359" s="60"/>
      <c r="D1359" s="61"/>
      <c r="E1359" s="61"/>
      <c r="F1359" s="127" t="s">
        <v>86</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6"/>
      <c r="AD1359" s="96"/>
      <c r="AE1359" s="91" t="str">
        <f t="shared" si="225"/>
        <v/>
      </c>
      <c r="AF1359" s="19" t="str">
        <f t="shared" si="226"/>
        <v/>
      </c>
      <c r="AG1359" s="47" t="str">
        <f t="shared" si="227"/>
        <v/>
      </c>
      <c r="AH1359" s="50" t="str">
        <f t="shared" si="228"/>
        <v/>
      </c>
      <c r="AI1359" s="35" t="str">
        <f t="shared" si="229"/>
        <v/>
      </c>
      <c r="AQ1359" s="55" t="str">
        <f t="shared" si="230"/>
        <v/>
      </c>
      <c r="AR1359" s="55" t="str">
        <f t="shared" si="231"/>
        <v/>
      </c>
      <c r="AS1359" s="32">
        <f t="shared" si="232"/>
        <v>0</v>
      </c>
    </row>
    <row r="1360" spans="1:45" ht="64.95" customHeight="1" thickBot="1" x14ac:dyDescent="0.35">
      <c r="A1360" s="59"/>
      <c r="B1360" s="60"/>
      <c r="C1360" s="60"/>
      <c r="D1360" s="61"/>
      <c r="E1360" s="61"/>
      <c r="F1360" s="127" t="s">
        <v>86</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6"/>
      <c r="AD1360" s="96"/>
      <c r="AE1360" s="91" t="str">
        <f t="shared" si="225"/>
        <v/>
      </c>
      <c r="AF1360" s="19" t="str">
        <f t="shared" si="226"/>
        <v/>
      </c>
      <c r="AG1360" s="47" t="str">
        <f t="shared" si="227"/>
        <v/>
      </c>
      <c r="AH1360" s="50" t="str">
        <f t="shared" si="228"/>
        <v/>
      </c>
      <c r="AI1360" s="35" t="str">
        <f t="shared" si="229"/>
        <v/>
      </c>
      <c r="AQ1360" s="55" t="str">
        <f t="shared" si="230"/>
        <v/>
      </c>
      <c r="AR1360" s="55" t="str">
        <f t="shared" si="231"/>
        <v/>
      </c>
      <c r="AS1360" s="32">
        <f t="shared" si="232"/>
        <v>0</v>
      </c>
    </row>
    <row r="1361" spans="1:45" ht="64.95" customHeight="1" thickBot="1" x14ac:dyDescent="0.35">
      <c r="A1361" s="59"/>
      <c r="B1361" s="60"/>
      <c r="C1361" s="60"/>
      <c r="D1361" s="61"/>
      <c r="E1361" s="61"/>
      <c r="F1361" s="127" t="s">
        <v>86</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6"/>
      <c r="AD1361" s="96"/>
      <c r="AE1361" s="91" t="str">
        <f t="shared" si="225"/>
        <v/>
      </c>
      <c r="AF1361" s="19" t="str">
        <f t="shared" si="226"/>
        <v/>
      </c>
      <c r="AG1361" s="47" t="str">
        <f t="shared" si="227"/>
        <v/>
      </c>
      <c r="AH1361" s="50" t="str">
        <f t="shared" si="228"/>
        <v/>
      </c>
      <c r="AI1361" s="35" t="str">
        <f t="shared" si="229"/>
        <v/>
      </c>
      <c r="AQ1361" s="55" t="str">
        <f t="shared" si="230"/>
        <v/>
      </c>
      <c r="AR1361" s="55" t="str">
        <f t="shared" si="231"/>
        <v/>
      </c>
      <c r="AS1361" s="32">
        <f t="shared" si="232"/>
        <v>0</v>
      </c>
    </row>
    <row r="1362" spans="1:45" ht="64.95" customHeight="1" thickBot="1" x14ac:dyDescent="0.35">
      <c r="A1362" s="59"/>
      <c r="B1362" s="60"/>
      <c r="C1362" s="60"/>
      <c r="D1362" s="61"/>
      <c r="E1362" s="61"/>
      <c r="F1362" s="127" t="s">
        <v>86</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6"/>
      <c r="AD1362" s="96"/>
      <c r="AE1362" s="91" t="str">
        <f t="shared" si="225"/>
        <v/>
      </c>
      <c r="AF1362" s="19" t="str">
        <f t="shared" si="226"/>
        <v/>
      </c>
      <c r="AG1362" s="47" t="str">
        <f t="shared" si="227"/>
        <v/>
      </c>
      <c r="AH1362" s="50" t="str">
        <f t="shared" si="228"/>
        <v/>
      </c>
      <c r="AI1362" s="35" t="str">
        <f t="shared" si="229"/>
        <v/>
      </c>
      <c r="AQ1362" s="55" t="str">
        <f t="shared" si="230"/>
        <v/>
      </c>
      <c r="AR1362" s="55" t="str">
        <f t="shared" si="231"/>
        <v/>
      </c>
      <c r="AS1362" s="32">
        <f t="shared" si="232"/>
        <v>0</v>
      </c>
    </row>
    <row r="1363" spans="1:45" ht="64.95" customHeight="1" thickBot="1" x14ac:dyDescent="0.35">
      <c r="A1363" s="59"/>
      <c r="B1363" s="60"/>
      <c r="C1363" s="60"/>
      <c r="D1363" s="61"/>
      <c r="E1363" s="61"/>
      <c r="F1363" s="127" t="s">
        <v>86</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6"/>
      <c r="AD1363" s="96"/>
      <c r="AE1363" s="91" t="str">
        <f t="shared" si="225"/>
        <v/>
      </c>
      <c r="AF1363" s="19" t="str">
        <f t="shared" si="226"/>
        <v/>
      </c>
      <c r="AG1363" s="47" t="str">
        <f t="shared" si="227"/>
        <v/>
      </c>
      <c r="AH1363" s="50" t="str">
        <f t="shared" si="228"/>
        <v/>
      </c>
      <c r="AI1363" s="35" t="str">
        <f t="shared" si="229"/>
        <v/>
      </c>
      <c r="AQ1363" s="55" t="str">
        <f t="shared" si="230"/>
        <v/>
      </c>
      <c r="AR1363" s="55" t="str">
        <f t="shared" si="231"/>
        <v/>
      </c>
      <c r="AS1363" s="32">
        <f t="shared" si="232"/>
        <v>0</v>
      </c>
    </row>
    <row r="1364" spans="1:45" ht="64.95" customHeight="1" thickBot="1" x14ac:dyDescent="0.35">
      <c r="A1364" s="59"/>
      <c r="B1364" s="60"/>
      <c r="C1364" s="60"/>
      <c r="D1364" s="61"/>
      <c r="E1364" s="61"/>
      <c r="F1364" s="127" t="s">
        <v>86</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6"/>
      <c r="AD1364" s="96"/>
      <c r="AE1364" s="91" t="str">
        <f t="shared" si="225"/>
        <v/>
      </c>
      <c r="AF1364" s="19" t="str">
        <f t="shared" si="226"/>
        <v/>
      </c>
      <c r="AG1364" s="47" t="str">
        <f t="shared" si="227"/>
        <v/>
      </c>
      <c r="AH1364" s="50" t="str">
        <f t="shared" si="228"/>
        <v/>
      </c>
      <c r="AI1364" s="35" t="str">
        <f t="shared" si="229"/>
        <v/>
      </c>
      <c r="AQ1364" s="55" t="str">
        <f t="shared" si="230"/>
        <v/>
      </c>
      <c r="AR1364" s="55" t="str">
        <f t="shared" si="231"/>
        <v/>
      </c>
      <c r="AS1364" s="32">
        <f t="shared" si="232"/>
        <v>0</v>
      </c>
    </row>
    <row r="1365" spans="1:45" ht="64.95" customHeight="1" thickBot="1" x14ac:dyDescent="0.35">
      <c r="A1365" s="59"/>
      <c r="B1365" s="60"/>
      <c r="C1365" s="60"/>
      <c r="D1365" s="61"/>
      <c r="E1365" s="61"/>
      <c r="F1365" s="127" t="s">
        <v>86</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6"/>
      <c r="AD1365" s="96"/>
      <c r="AE1365" s="91" t="str">
        <f t="shared" si="225"/>
        <v/>
      </c>
      <c r="AF1365" s="19" t="str">
        <f t="shared" si="226"/>
        <v/>
      </c>
      <c r="AG1365" s="47" t="str">
        <f t="shared" si="227"/>
        <v/>
      </c>
      <c r="AH1365" s="50" t="str">
        <f t="shared" si="228"/>
        <v/>
      </c>
      <c r="AI1365" s="35" t="str">
        <f t="shared" si="229"/>
        <v/>
      </c>
      <c r="AQ1365" s="55" t="str">
        <f t="shared" si="230"/>
        <v/>
      </c>
      <c r="AR1365" s="55" t="str">
        <f t="shared" si="231"/>
        <v/>
      </c>
      <c r="AS1365" s="32">
        <f t="shared" si="232"/>
        <v>0</v>
      </c>
    </row>
    <row r="1366" spans="1:45" ht="64.95" customHeight="1" thickBot="1" x14ac:dyDescent="0.35">
      <c r="A1366" s="59"/>
      <c r="B1366" s="60"/>
      <c r="C1366" s="60"/>
      <c r="D1366" s="61"/>
      <c r="E1366" s="61"/>
      <c r="F1366" s="127" t="s">
        <v>86</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6"/>
      <c r="AD1366" s="96"/>
      <c r="AE1366" s="91" t="str">
        <f t="shared" si="225"/>
        <v/>
      </c>
      <c r="AF1366" s="19" t="str">
        <f t="shared" si="226"/>
        <v/>
      </c>
      <c r="AG1366" s="47" t="str">
        <f t="shared" si="227"/>
        <v/>
      </c>
      <c r="AH1366" s="50" t="str">
        <f t="shared" si="228"/>
        <v/>
      </c>
      <c r="AI1366" s="35" t="str">
        <f t="shared" si="229"/>
        <v/>
      </c>
      <c r="AQ1366" s="55" t="str">
        <f t="shared" si="230"/>
        <v/>
      </c>
      <c r="AR1366" s="55" t="str">
        <f t="shared" si="231"/>
        <v/>
      </c>
      <c r="AS1366" s="32">
        <f t="shared" si="232"/>
        <v>0</v>
      </c>
    </row>
    <row r="1367" spans="1:45" ht="64.95" customHeight="1" thickBot="1" x14ac:dyDescent="0.35">
      <c r="A1367" s="59"/>
      <c r="B1367" s="60"/>
      <c r="C1367" s="60"/>
      <c r="D1367" s="61"/>
      <c r="E1367" s="61"/>
      <c r="F1367" s="127" t="s">
        <v>86</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6"/>
      <c r="AD1367" s="96"/>
      <c r="AE1367" s="91" t="str">
        <f t="shared" si="225"/>
        <v/>
      </c>
      <c r="AF1367" s="19" t="str">
        <f t="shared" si="226"/>
        <v/>
      </c>
      <c r="AG1367" s="47" t="str">
        <f t="shared" si="227"/>
        <v/>
      </c>
      <c r="AH1367" s="50" t="str">
        <f t="shared" si="228"/>
        <v/>
      </c>
      <c r="AI1367" s="35" t="str">
        <f t="shared" si="229"/>
        <v/>
      </c>
      <c r="AQ1367" s="55" t="str">
        <f t="shared" si="230"/>
        <v/>
      </c>
      <c r="AR1367" s="55" t="str">
        <f t="shared" si="231"/>
        <v/>
      </c>
      <c r="AS1367" s="32">
        <f t="shared" si="232"/>
        <v>0</v>
      </c>
    </row>
    <row r="1368" spans="1:45" ht="64.95" customHeight="1" thickBot="1" x14ac:dyDescent="0.35">
      <c r="A1368" s="59"/>
      <c r="B1368" s="60"/>
      <c r="C1368" s="60"/>
      <c r="D1368" s="61"/>
      <c r="E1368" s="61"/>
      <c r="F1368" s="127" t="s">
        <v>86</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6"/>
      <c r="AD1368" s="96"/>
      <c r="AE1368" s="91" t="str">
        <f t="shared" si="225"/>
        <v/>
      </c>
      <c r="AF1368" s="19" t="str">
        <f t="shared" si="226"/>
        <v/>
      </c>
      <c r="AG1368" s="47" t="str">
        <f t="shared" si="227"/>
        <v/>
      </c>
      <c r="AH1368" s="50" t="str">
        <f t="shared" si="228"/>
        <v/>
      </c>
      <c r="AI1368" s="35" t="str">
        <f t="shared" si="229"/>
        <v/>
      </c>
      <c r="AQ1368" s="55" t="str">
        <f t="shared" si="230"/>
        <v/>
      </c>
      <c r="AR1368" s="55" t="str">
        <f t="shared" si="231"/>
        <v/>
      </c>
      <c r="AS1368" s="32">
        <f t="shared" si="232"/>
        <v>0</v>
      </c>
    </row>
    <row r="1369" spans="1:45" ht="64.95" customHeight="1" thickBot="1" x14ac:dyDescent="0.35">
      <c r="A1369" s="59"/>
      <c r="B1369" s="60"/>
      <c r="C1369" s="60"/>
      <c r="D1369" s="61"/>
      <c r="E1369" s="61"/>
      <c r="F1369" s="127" t="s">
        <v>86</v>
      </c>
      <c r="G1369" s="60"/>
      <c r="H1369" s="80" t="str">
        <f t="shared" ref="H1369:H1432" si="233">IF(B1369="","",SUMIF(O:O,A1369,AA:AA))</f>
        <v/>
      </c>
      <c r="I1369" s="80" t="str">
        <f t="shared" ref="I1369:I1432" si="234">IF(B1369="","",(SUMIF(O:O,A1369,AB:AB)+(SUMIF(O:O,A1369,AC:AC))))</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6"/>
      <c r="AD1369" s="96"/>
      <c r="AE1369" s="91" t="str">
        <f t="shared" ref="AE1369:AE1432" si="236">IF(Z1369="","",IF(OR(MONTH(Z1369)=1,MONTH(Z1369)=2,MONTH(Z1369)=3),"1er",IF(OR(MONTH(Z1369)=4,MONTH(Z1369)=5,MONTH(Z1369)=6),"2ème",IF(OR(MONTH(Z1369)=7,MONTH(Z1369)=8,MONTH(Z1369)=9),"3ème",IF(OR(MONTH(Z1369)=10,MONTH(Z1369)=11,MONTH(Z1369)=12),"4ème")))))</f>
        <v/>
      </c>
      <c r="AF1369" s="19" t="str">
        <f t="shared" ref="AF1369:AF1432" si="237">IF(Z1369="","",YEAR(Z1369))</f>
        <v/>
      </c>
      <c r="AG1369" s="47" t="str">
        <f t="shared" ref="AG1369:AG1432" si="238">IF(U1369="","",U1369)</f>
        <v/>
      </c>
      <c r="AH1369" s="50" t="str">
        <f t="shared" ref="AH1369:AH1432" si="239">IF(S1369="","",S1369)</f>
        <v/>
      </c>
      <c r="AI1369" s="35" t="str">
        <f t="shared" ref="AI1369:AI1432" si="240">IF(P1369="","",P1369&amp;" ("&amp;O1369&amp;"_"&amp;ROW()&amp;")")</f>
        <v/>
      </c>
      <c r="AQ1369" s="55" t="str">
        <f t="shared" ref="AQ1369:AQ1432" si="241">IF(T1369="","",T1369&amp;"1")</f>
        <v/>
      </c>
      <c r="AR1369" s="55" t="str">
        <f t="shared" ref="AR1369:AR1432" si="242">IF(S1369="","",S1369&amp;"2")</f>
        <v/>
      </c>
      <c r="AS1369" s="32">
        <f t="shared" si="232"/>
        <v>0</v>
      </c>
    </row>
    <row r="1370" spans="1:45" ht="64.95" customHeight="1" thickBot="1" x14ac:dyDescent="0.35">
      <c r="A1370" s="59"/>
      <c r="B1370" s="60"/>
      <c r="C1370" s="60"/>
      <c r="D1370" s="61"/>
      <c r="E1370" s="61"/>
      <c r="F1370" s="127" t="s">
        <v>86</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6"/>
      <c r="AD1370" s="96"/>
      <c r="AE1370" s="91" t="str">
        <f t="shared" si="236"/>
        <v/>
      </c>
      <c r="AF1370" s="19" t="str">
        <f t="shared" si="237"/>
        <v/>
      </c>
      <c r="AG1370" s="47" t="str">
        <f t="shared" si="238"/>
        <v/>
      </c>
      <c r="AH1370" s="50" t="str">
        <f t="shared" si="239"/>
        <v/>
      </c>
      <c r="AI1370" s="35" t="str">
        <f t="shared" si="240"/>
        <v/>
      </c>
      <c r="AQ1370" s="55" t="str">
        <f t="shared" si="241"/>
        <v/>
      </c>
      <c r="AR1370" s="55" t="str">
        <f t="shared" si="242"/>
        <v/>
      </c>
      <c r="AS1370" s="32">
        <f t="shared" ref="AS1370:AS1433" si="243">O1370</f>
        <v>0</v>
      </c>
    </row>
    <row r="1371" spans="1:45" ht="64.95" customHeight="1" thickBot="1" x14ac:dyDescent="0.35">
      <c r="A1371" s="59"/>
      <c r="B1371" s="60"/>
      <c r="C1371" s="60"/>
      <c r="D1371" s="61"/>
      <c r="E1371" s="61"/>
      <c r="F1371" s="127" t="s">
        <v>86</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6"/>
      <c r="AD1371" s="96"/>
      <c r="AE1371" s="91" t="str">
        <f t="shared" si="236"/>
        <v/>
      </c>
      <c r="AF1371" s="19" t="str">
        <f t="shared" si="237"/>
        <v/>
      </c>
      <c r="AG1371" s="47" t="str">
        <f t="shared" si="238"/>
        <v/>
      </c>
      <c r="AH1371" s="50" t="str">
        <f t="shared" si="239"/>
        <v/>
      </c>
      <c r="AI1371" s="35" t="str">
        <f t="shared" si="240"/>
        <v/>
      </c>
      <c r="AQ1371" s="55" t="str">
        <f t="shared" si="241"/>
        <v/>
      </c>
      <c r="AR1371" s="55" t="str">
        <f t="shared" si="242"/>
        <v/>
      </c>
      <c r="AS1371" s="32">
        <f t="shared" si="243"/>
        <v>0</v>
      </c>
    </row>
    <row r="1372" spans="1:45" ht="64.95" customHeight="1" thickBot="1" x14ac:dyDescent="0.35">
      <c r="A1372" s="59"/>
      <c r="B1372" s="60"/>
      <c r="C1372" s="60"/>
      <c r="D1372" s="61"/>
      <c r="E1372" s="61"/>
      <c r="F1372" s="127" t="s">
        <v>86</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6"/>
      <c r="AD1372" s="96"/>
      <c r="AE1372" s="91" t="str">
        <f t="shared" si="236"/>
        <v/>
      </c>
      <c r="AF1372" s="19" t="str">
        <f t="shared" si="237"/>
        <v/>
      </c>
      <c r="AG1372" s="47" t="str">
        <f t="shared" si="238"/>
        <v/>
      </c>
      <c r="AH1372" s="50" t="str">
        <f t="shared" si="239"/>
        <v/>
      </c>
      <c r="AI1372" s="35" t="str">
        <f t="shared" si="240"/>
        <v/>
      </c>
      <c r="AQ1372" s="55" t="str">
        <f t="shared" si="241"/>
        <v/>
      </c>
      <c r="AR1372" s="55" t="str">
        <f t="shared" si="242"/>
        <v/>
      </c>
      <c r="AS1372" s="32">
        <f t="shared" si="243"/>
        <v>0</v>
      </c>
    </row>
    <row r="1373" spans="1:45" ht="64.95" customHeight="1" thickBot="1" x14ac:dyDescent="0.35">
      <c r="A1373" s="59"/>
      <c r="B1373" s="60"/>
      <c r="C1373" s="60"/>
      <c r="D1373" s="61"/>
      <c r="E1373" s="61"/>
      <c r="F1373" s="127" t="s">
        <v>86</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6"/>
      <c r="AD1373" s="96"/>
      <c r="AE1373" s="91" t="str">
        <f t="shared" si="236"/>
        <v/>
      </c>
      <c r="AF1373" s="19" t="str">
        <f t="shared" si="237"/>
        <v/>
      </c>
      <c r="AG1373" s="47" t="str">
        <f t="shared" si="238"/>
        <v/>
      </c>
      <c r="AH1373" s="50" t="str">
        <f t="shared" si="239"/>
        <v/>
      </c>
      <c r="AI1373" s="35" t="str">
        <f t="shared" si="240"/>
        <v/>
      </c>
      <c r="AQ1373" s="55" t="str">
        <f t="shared" si="241"/>
        <v/>
      </c>
      <c r="AR1373" s="55" t="str">
        <f t="shared" si="242"/>
        <v/>
      </c>
      <c r="AS1373" s="32">
        <f t="shared" si="243"/>
        <v>0</v>
      </c>
    </row>
    <row r="1374" spans="1:45" ht="64.95" customHeight="1" thickBot="1" x14ac:dyDescent="0.35">
      <c r="A1374" s="59"/>
      <c r="B1374" s="60"/>
      <c r="C1374" s="60"/>
      <c r="D1374" s="61"/>
      <c r="E1374" s="61"/>
      <c r="F1374" s="127" t="s">
        <v>86</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6"/>
      <c r="AD1374" s="96"/>
      <c r="AE1374" s="91" t="str">
        <f t="shared" si="236"/>
        <v/>
      </c>
      <c r="AF1374" s="19" t="str">
        <f t="shared" si="237"/>
        <v/>
      </c>
      <c r="AG1374" s="47" t="str">
        <f t="shared" si="238"/>
        <v/>
      </c>
      <c r="AH1374" s="50" t="str">
        <f t="shared" si="239"/>
        <v/>
      </c>
      <c r="AI1374" s="35" t="str">
        <f t="shared" si="240"/>
        <v/>
      </c>
      <c r="AQ1374" s="55" t="str">
        <f t="shared" si="241"/>
        <v/>
      </c>
      <c r="AR1374" s="55" t="str">
        <f t="shared" si="242"/>
        <v/>
      </c>
      <c r="AS1374" s="32">
        <f t="shared" si="243"/>
        <v>0</v>
      </c>
    </row>
    <row r="1375" spans="1:45" ht="64.95" customHeight="1" thickBot="1" x14ac:dyDescent="0.35">
      <c r="A1375" s="59"/>
      <c r="B1375" s="60"/>
      <c r="C1375" s="60"/>
      <c r="D1375" s="61"/>
      <c r="E1375" s="61"/>
      <c r="F1375" s="127" t="s">
        <v>86</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6"/>
      <c r="AD1375" s="96"/>
      <c r="AE1375" s="91" t="str">
        <f t="shared" si="236"/>
        <v/>
      </c>
      <c r="AF1375" s="19" t="str">
        <f t="shared" si="237"/>
        <v/>
      </c>
      <c r="AG1375" s="47" t="str">
        <f t="shared" si="238"/>
        <v/>
      </c>
      <c r="AH1375" s="50" t="str">
        <f t="shared" si="239"/>
        <v/>
      </c>
      <c r="AI1375" s="35" t="str">
        <f t="shared" si="240"/>
        <v/>
      </c>
      <c r="AQ1375" s="55" t="str">
        <f t="shared" si="241"/>
        <v/>
      </c>
      <c r="AR1375" s="55" t="str">
        <f t="shared" si="242"/>
        <v/>
      </c>
      <c r="AS1375" s="32">
        <f t="shared" si="243"/>
        <v>0</v>
      </c>
    </row>
    <row r="1376" spans="1:45" ht="64.95" customHeight="1" thickBot="1" x14ac:dyDescent="0.35">
      <c r="A1376" s="59"/>
      <c r="B1376" s="60"/>
      <c r="C1376" s="60"/>
      <c r="D1376" s="61"/>
      <c r="E1376" s="61"/>
      <c r="F1376" s="127" t="s">
        <v>86</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6"/>
      <c r="AD1376" s="96"/>
      <c r="AE1376" s="91" t="str">
        <f t="shared" si="236"/>
        <v/>
      </c>
      <c r="AF1376" s="19" t="str">
        <f t="shared" si="237"/>
        <v/>
      </c>
      <c r="AG1376" s="47" t="str">
        <f t="shared" si="238"/>
        <v/>
      </c>
      <c r="AH1376" s="50" t="str">
        <f t="shared" si="239"/>
        <v/>
      </c>
      <c r="AI1376" s="35" t="str">
        <f t="shared" si="240"/>
        <v/>
      </c>
      <c r="AQ1376" s="55" t="str">
        <f t="shared" si="241"/>
        <v/>
      </c>
      <c r="AR1376" s="55" t="str">
        <f t="shared" si="242"/>
        <v/>
      </c>
      <c r="AS1376" s="32">
        <f t="shared" si="243"/>
        <v>0</v>
      </c>
    </row>
    <row r="1377" spans="1:45" ht="64.95" customHeight="1" thickBot="1" x14ac:dyDescent="0.35">
      <c r="A1377" s="59"/>
      <c r="B1377" s="60"/>
      <c r="C1377" s="60"/>
      <c r="D1377" s="61"/>
      <c r="E1377" s="61"/>
      <c r="F1377" s="127" t="s">
        <v>86</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6"/>
      <c r="AD1377" s="96"/>
      <c r="AE1377" s="91" t="str">
        <f t="shared" si="236"/>
        <v/>
      </c>
      <c r="AF1377" s="19" t="str">
        <f t="shared" si="237"/>
        <v/>
      </c>
      <c r="AG1377" s="47" t="str">
        <f t="shared" si="238"/>
        <v/>
      </c>
      <c r="AH1377" s="50" t="str">
        <f t="shared" si="239"/>
        <v/>
      </c>
      <c r="AI1377" s="35" t="str">
        <f t="shared" si="240"/>
        <v/>
      </c>
      <c r="AQ1377" s="55" t="str">
        <f t="shared" si="241"/>
        <v/>
      </c>
      <c r="AR1377" s="55" t="str">
        <f t="shared" si="242"/>
        <v/>
      </c>
      <c r="AS1377" s="32">
        <f t="shared" si="243"/>
        <v>0</v>
      </c>
    </row>
    <row r="1378" spans="1:45" ht="64.95" customHeight="1" thickBot="1" x14ac:dyDescent="0.35">
      <c r="A1378" s="59"/>
      <c r="B1378" s="60"/>
      <c r="C1378" s="60"/>
      <c r="D1378" s="61"/>
      <c r="E1378" s="61"/>
      <c r="F1378" s="127" t="s">
        <v>86</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6"/>
      <c r="AD1378" s="96"/>
      <c r="AE1378" s="91" t="str">
        <f t="shared" si="236"/>
        <v/>
      </c>
      <c r="AF1378" s="19" t="str">
        <f t="shared" si="237"/>
        <v/>
      </c>
      <c r="AG1378" s="47" t="str">
        <f t="shared" si="238"/>
        <v/>
      </c>
      <c r="AH1378" s="50" t="str">
        <f t="shared" si="239"/>
        <v/>
      </c>
      <c r="AI1378" s="35" t="str">
        <f t="shared" si="240"/>
        <v/>
      </c>
      <c r="AQ1378" s="55" t="str">
        <f t="shared" si="241"/>
        <v/>
      </c>
      <c r="AR1378" s="55" t="str">
        <f t="shared" si="242"/>
        <v/>
      </c>
      <c r="AS1378" s="32">
        <f t="shared" si="243"/>
        <v>0</v>
      </c>
    </row>
    <row r="1379" spans="1:45" ht="64.95" customHeight="1" thickBot="1" x14ac:dyDescent="0.35">
      <c r="A1379" s="59"/>
      <c r="B1379" s="60"/>
      <c r="C1379" s="60"/>
      <c r="D1379" s="61"/>
      <c r="E1379" s="61"/>
      <c r="F1379" s="127" t="s">
        <v>86</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6"/>
      <c r="AD1379" s="96"/>
      <c r="AE1379" s="91" t="str">
        <f t="shared" si="236"/>
        <v/>
      </c>
      <c r="AF1379" s="19" t="str">
        <f t="shared" si="237"/>
        <v/>
      </c>
      <c r="AG1379" s="47" t="str">
        <f t="shared" si="238"/>
        <v/>
      </c>
      <c r="AH1379" s="50" t="str">
        <f t="shared" si="239"/>
        <v/>
      </c>
      <c r="AI1379" s="35" t="str">
        <f t="shared" si="240"/>
        <v/>
      </c>
      <c r="AQ1379" s="55" t="str">
        <f t="shared" si="241"/>
        <v/>
      </c>
      <c r="AR1379" s="55" t="str">
        <f t="shared" si="242"/>
        <v/>
      </c>
      <c r="AS1379" s="32">
        <f t="shared" si="243"/>
        <v>0</v>
      </c>
    </row>
    <row r="1380" spans="1:45" ht="64.95" customHeight="1" thickBot="1" x14ac:dyDescent="0.35">
      <c r="A1380" s="59"/>
      <c r="B1380" s="60"/>
      <c r="C1380" s="60"/>
      <c r="D1380" s="61"/>
      <c r="E1380" s="61"/>
      <c r="F1380" s="127" t="s">
        <v>86</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6"/>
      <c r="AD1380" s="96"/>
      <c r="AE1380" s="91" t="str">
        <f t="shared" si="236"/>
        <v/>
      </c>
      <c r="AF1380" s="19" t="str">
        <f t="shared" si="237"/>
        <v/>
      </c>
      <c r="AG1380" s="47" t="str">
        <f t="shared" si="238"/>
        <v/>
      </c>
      <c r="AH1380" s="50" t="str">
        <f t="shared" si="239"/>
        <v/>
      </c>
      <c r="AI1380" s="35" t="str">
        <f t="shared" si="240"/>
        <v/>
      </c>
      <c r="AQ1380" s="55" t="str">
        <f t="shared" si="241"/>
        <v/>
      </c>
      <c r="AR1380" s="55" t="str">
        <f t="shared" si="242"/>
        <v/>
      </c>
      <c r="AS1380" s="32">
        <f t="shared" si="243"/>
        <v>0</v>
      </c>
    </row>
    <row r="1381" spans="1:45" ht="64.95" customHeight="1" thickBot="1" x14ac:dyDescent="0.35">
      <c r="A1381" s="59"/>
      <c r="B1381" s="60"/>
      <c r="C1381" s="60"/>
      <c r="D1381" s="61"/>
      <c r="E1381" s="61"/>
      <c r="F1381" s="127" t="s">
        <v>86</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6"/>
      <c r="AD1381" s="96"/>
      <c r="AE1381" s="91" t="str">
        <f t="shared" si="236"/>
        <v/>
      </c>
      <c r="AF1381" s="19" t="str">
        <f t="shared" si="237"/>
        <v/>
      </c>
      <c r="AG1381" s="47" t="str">
        <f t="shared" si="238"/>
        <v/>
      </c>
      <c r="AH1381" s="50" t="str">
        <f t="shared" si="239"/>
        <v/>
      </c>
      <c r="AI1381" s="35" t="str">
        <f t="shared" si="240"/>
        <v/>
      </c>
      <c r="AQ1381" s="55" t="str">
        <f t="shared" si="241"/>
        <v/>
      </c>
      <c r="AR1381" s="55" t="str">
        <f t="shared" si="242"/>
        <v/>
      </c>
      <c r="AS1381" s="32">
        <f t="shared" si="243"/>
        <v>0</v>
      </c>
    </row>
    <row r="1382" spans="1:45" ht="64.95" customHeight="1" thickBot="1" x14ac:dyDescent="0.35">
      <c r="A1382" s="59"/>
      <c r="B1382" s="60"/>
      <c r="C1382" s="60"/>
      <c r="D1382" s="61"/>
      <c r="E1382" s="61"/>
      <c r="F1382" s="127" t="s">
        <v>86</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6"/>
      <c r="AD1382" s="96"/>
      <c r="AE1382" s="91" t="str">
        <f t="shared" si="236"/>
        <v/>
      </c>
      <c r="AF1382" s="19" t="str">
        <f t="shared" si="237"/>
        <v/>
      </c>
      <c r="AG1382" s="47" t="str">
        <f t="shared" si="238"/>
        <v/>
      </c>
      <c r="AH1382" s="50" t="str">
        <f t="shared" si="239"/>
        <v/>
      </c>
      <c r="AI1382" s="35" t="str">
        <f t="shared" si="240"/>
        <v/>
      </c>
      <c r="AQ1382" s="55" t="str">
        <f t="shared" si="241"/>
        <v/>
      </c>
      <c r="AR1382" s="55" t="str">
        <f t="shared" si="242"/>
        <v/>
      </c>
      <c r="AS1382" s="32">
        <f t="shared" si="243"/>
        <v>0</v>
      </c>
    </row>
    <row r="1383" spans="1:45" ht="64.95" customHeight="1" thickBot="1" x14ac:dyDescent="0.35">
      <c r="A1383" s="59"/>
      <c r="B1383" s="60"/>
      <c r="C1383" s="60"/>
      <c r="D1383" s="61"/>
      <c r="E1383" s="61"/>
      <c r="F1383" s="127" t="s">
        <v>86</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6"/>
      <c r="AD1383" s="96"/>
      <c r="AE1383" s="91" t="str">
        <f t="shared" si="236"/>
        <v/>
      </c>
      <c r="AF1383" s="19" t="str">
        <f t="shared" si="237"/>
        <v/>
      </c>
      <c r="AG1383" s="47" t="str">
        <f t="shared" si="238"/>
        <v/>
      </c>
      <c r="AH1383" s="50" t="str">
        <f t="shared" si="239"/>
        <v/>
      </c>
      <c r="AI1383" s="35" t="str">
        <f t="shared" si="240"/>
        <v/>
      </c>
      <c r="AQ1383" s="55" t="str">
        <f t="shared" si="241"/>
        <v/>
      </c>
      <c r="AR1383" s="55" t="str">
        <f t="shared" si="242"/>
        <v/>
      </c>
      <c r="AS1383" s="32">
        <f t="shared" si="243"/>
        <v>0</v>
      </c>
    </row>
    <row r="1384" spans="1:45" ht="64.95" customHeight="1" thickBot="1" x14ac:dyDescent="0.35">
      <c r="A1384" s="59"/>
      <c r="B1384" s="60"/>
      <c r="C1384" s="60"/>
      <c r="D1384" s="61"/>
      <c r="E1384" s="61"/>
      <c r="F1384" s="127" t="s">
        <v>86</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6"/>
      <c r="AD1384" s="96"/>
      <c r="AE1384" s="91" t="str">
        <f t="shared" si="236"/>
        <v/>
      </c>
      <c r="AF1384" s="19" t="str">
        <f t="shared" si="237"/>
        <v/>
      </c>
      <c r="AG1384" s="47" t="str">
        <f t="shared" si="238"/>
        <v/>
      </c>
      <c r="AH1384" s="50" t="str">
        <f t="shared" si="239"/>
        <v/>
      </c>
      <c r="AI1384" s="35" t="str">
        <f t="shared" si="240"/>
        <v/>
      </c>
      <c r="AQ1384" s="55" t="str">
        <f t="shared" si="241"/>
        <v/>
      </c>
      <c r="AR1384" s="55" t="str">
        <f t="shared" si="242"/>
        <v/>
      </c>
      <c r="AS1384" s="32">
        <f t="shared" si="243"/>
        <v>0</v>
      </c>
    </row>
    <row r="1385" spans="1:45" ht="64.95" customHeight="1" thickBot="1" x14ac:dyDescent="0.35">
      <c r="A1385" s="59"/>
      <c r="B1385" s="60"/>
      <c r="C1385" s="60"/>
      <c r="D1385" s="61"/>
      <c r="E1385" s="61"/>
      <c r="F1385" s="127" t="s">
        <v>86</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6"/>
      <c r="AD1385" s="96"/>
      <c r="AE1385" s="91" t="str">
        <f t="shared" si="236"/>
        <v/>
      </c>
      <c r="AF1385" s="19" t="str">
        <f t="shared" si="237"/>
        <v/>
      </c>
      <c r="AG1385" s="47" t="str">
        <f t="shared" si="238"/>
        <v/>
      </c>
      <c r="AH1385" s="50" t="str">
        <f t="shared" si="239"/>
        <v/>
      </c>
      <c r="AI1385" s="35" t="str">
        <f t="shared" si="240"/>
        <v/>
      </c>
      <c r="AQ1385" s="55" t="str">
        <f t="shared" si="241"/>
        <v/>
      </c>
      <c r="AR1385" s="55" t="str">
        <f t="shared" si="242"/>
        <v/>
      </c>
      <c r="AS1385" s="32">
        <f t="shared" si="243"/>
        <v>0</v>
      </c>
    </row>
    <row r="1386" spans="1:45" ht="64.95" customHeight="1" thickBot="1" x14ac:dyDescent="0.35">
      <c r="A1386" s="59"/>
      <c r="B1386" s="60"/>
      <c r="C1386" s="60"/>
      <c r="D1386" s="61"/>
      <c r="E1386" s="61"/>
      <c r="F1386" s="127" t="s">
        <v>86</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6"/>
      <c r="AD1386" s="96"/>
      <c r="AE1386" s="91" t="str">
        <f t="shared" si="236"/>
        <v/>
      </c>
      <c r="AF1386" s="19" t="str">
        <f t="shared" si="237"/>
        <v/>
      </c>
      <c r="AG1386" s="47" t="str">
        <f t="shared" si="238"/>
        <v/>
      </c>
      <c r="AH1386" s="50" t="str">
        <f t="shared" si="239"/>
        <v/>
      </c>
      <c r="AI1386" s="35" t="str">
        <f t="shared" si="240"/>
        <v/>
      </c>
      <c r="AQ1386" s="55" t="str">
        <f t="shared" si="241"/>
        <v/>
      </c>
      <c r="AR1386" s="55" t="str">
        <f t="shared" si="242"/>
        <v/>
      </c>
      <c r="AS1386" s="32">
        <f t="shared" si="243"/>
        <v>0</v>
      </c>
    </row>
    <row r="1387" spans="1:45" ht="64.95" customHeight="1" thickBot="1" x14ac:dyDescent="0.35">
      <c r="A1387" s="59"/>
      <c r="B1387" s="60"/>
      <c r="C1387" s="60"/>
      <c r="D1387" s="61"/>
      <c r="E1387" s="61"/>
      <c r="F1387" s="127" t="s">
        <v>86</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6"/>
      <c r="AD1387" s="96"/>
      <c r="AE1387" s="91" t="str">
        <f t="shared" si="236"/>
        <v/>
      </c>
      <c r="AF1387" s="19" t="str">
        <f t="shared" si="237"/>
        <v/>
      </c>
      <c r="AG1387" s="47" t="str">
        <f t="shared" si="238"/>
        <v/>
      </c>
      <c r="AH1387" s="50" t="str">
        <f t="shared" si="239"/>
        <v/>
      </c>
      <c r="AI1387" s="35" t="str">
        <f t="shared" si="240"/>
        <v/>
      </c>
      <c r="AQ1387" s="55" t="str">
        <f t="shared" si="241"/>
        <v/>
      </c>
      <c r="AR1387" s="55" t="str">
        <f t="shared" si="242"/>
        <v/>
      </c>
      <c r="AS1387" s="32">
        <f t="shared" si="243"/>
        <v>0</v>
      </c>
    </row>
    <row r="1388" spans="1:45" ht="64.95" customHeight="1" thickBot="1" x14ac:dyDescent="0.35">
      <c r="A1388" s="59"/>
      <c r="B1388" s="60"/>
      <c r="C1388" s="60"/>
      <c r="D1388" s="61"/>
      <c r="E1388" s="61"/>
      <c r="F1388" s="127" t="s">
        <v>86</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6"/>
      <c r="AD1388" s="96"/>
      <c r="AE1388" s="91" t="str">
        <f t="shared" si="236"/>
        <v/>
      </c>
      <c r="AF1388" s="19" t="str">
        <f t="shared" si="237"/>
        <v/>
      </c>
      <c r="AG1388" s="47" t="str">
        <f t="shared" si="238"/>
        <v/>
      </c>
      <c r="AH1388" s="50" t="str">
        <f t="shared" si="239"/>
        <v/>
      </c>
      <c r="AI1388" s="35" t="str">
        <f t="shared" si="240"/>
        <v/>
      </c>
      <c r="AQ1388" s="55" t="str">
        <f t="shared" si="241"/>
        <v/>
      </c>
      <c r="AR1388" s="55" t="str">
        <f t="shared" si="242"/>
        <v/>
      </c>
      <c r="AS1388" s="32">
        <f t="shared" si="243"/>
        <v>0</v>
      </c>
    </row>
    <row r="1389" spans="1:45" ht="64.95" customHeight="1" thickBot="1" x14ac:dyDescent="0.35">
      <c r="A1389" s="59"/>
      <c r="B1389" s="60"/>
      <c r="C1389" s="60"/>
      <c r="D1389" s="61"/>
      <c r="E1389" s="61"/>
      <c r="F1389" s="127" t="s">
        <v>86</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6"/>
      <c r="AD1389" s="96"/>
      <c r="AE1389" s="91" t="str">
        <f t="shared" si="236"/>
        <v/>
      </c>
      <c r="AF1389" s="19" t="str">
        <f t="shared" si="237"/>
        <v/>
      </c>
      <c r="AG1389" s="47" t="str">
        <f t="shared" si="238"/>
        <v/>
      </c>
      <c r="AH1389" s="50" t="str">
        <f t="shared" si="239"/>
        <v/>
      </c>
      <c r="AI1389" s="35" t="str">
        <f t="shared" si="240"/>
        <v/>
      </c>
      <c r="AQ1389" s="55" t="str">
        <f t="shared" si="241"/>
        <v/>
      </c>
      <c r="AR1389" s="55" t="str">
        <f t="shared" si="242"/>
        <v/>
      </c>
      <c r="AS1389" s="32">
        <f t="shared" si="243"/>
        <v>0</v>
      </c>
    </row>
    <row r="1390" spans="1:45" ht="64.95" customHeight="1" thickBot="1" x14ac:dyDescent="0.35">
      <c r="A1390" s="59"/>
      <c r="B1390" s="60"/>
      <c r="C1390" s="60"/>
      <c r="D1390" s="61"/>
      <c r="E1390" s="61"/>
      <c r="F1390" s="127" t="s">
        <v>86</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6"/>
      <c r="AD1390" s="96"/>
      <c r="AE1390" s="91" t="str">
        <f t="shared" si="236"/>
        <v/>
      </c>
      <c r="AF1390" s="19" t="str">
        <f t="shared" si="237"/>
        <v/>
      </c>
      <c r="AG1390" s="47" t="str">
        <f t="shared" si="238"/>
        <v/>
      </c>
      <c r="AH1390" s="50" t="str">
        <f t="shared" si="239"/>
        <v/>
      </c>
      <c r="AI1390" s="35" t="str">
        <f t="shared" si="240"/>
        <v/>
      </c>
      <c r="AQ1390" s="55" t="str">
        <f t="shared" si="241"/>
        <v/>
      </c>
      <c r="AR1390" s="55" t="str">
        <f t="shared" si="242"/>
        <v/>
      </c>
      <c r="AS1390" s="32">
        <f t="shared" si="243"/>
        <v>0</v>
      </c>
    </row>
    <row r="1391" spans="1:45" ht="64.95" customHeight="1" thickBot="1" x14ac:dyDescent="0.35">
      <c r="A1391" s="59"/>
      <c r="B1391" s="60"/>
      <c r="C1391" s="60"/>
      <c r="D1391" s="61"/>
      <c r="E1391" s="61"/>
      <c r="F1391" s="127" t="s">
        <v>86</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6"/>
      <c r="AD1391" s="96"/>
      <c r="AE1391" s="91" t="str">
        <f t="shared" si="236"/>
        <v/>
      </c>
      <c r="AF1391" s="19" t="str">
        <f t="shared" si="237"/>
        <v/>
      </c>
      <c r="AG1391" s="47" t="str">
        <f t="shared" si="238"/>
        <v/>
      </c>
      <c r="AH1391" s="50" t="str">
        <f t="shared" si="239"/>
        <v/>
      </c>
      <c r="AI1391" s="35" t="str">
        <f t="shared" si="240"/>
        <v/>
      </c>
      <c r="AQ1391" s="55" t="str">
        <f t="shared" si="241"/>
        <v/>
      </c>
      <c r="AR1391" s="55" t="str">
        <f t="shared" si="242"/>
        <v/>
      </c>
      <c r="AS1391" s="32">
        <f t="shared" si="243"/>
        <v>0</v>
      </c>
    </row>
    <row r="1392" spans="1:45" ht="64.95" customHeight="1" thickBot="1" x14ac:dyDescent="0.35">
      <c r="A1392" s="59"/>
      <c r="B1392" s="60"/>
      <c r="C1392" s="60"/>
      <c r="D1392" s="61"/>
      <c r="E1392" s="61"/>
      <c r="F1392" s="127" t="s">
        <v>86</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6"/>
      <c r="AD1392" s="96"/>
      <c r="AE1392" s="91" t="str">
        <f t="shared" si="236"/>
        <v/>
      </c>
      <c r="AF1392" s="19" t="str">
        <f t="shared" si="237"/>
        <v/>
      </c>
      <c r="AG1392" s="47" t="str">
        <f t="shared" si="238"/>
        <v/>
      </c>
      <c r="AH1392" s="50" t="str">
        <f t="shared" si="239"/>
        <v/>
      </c>
      <c r="AI1392" s="35" t="str">
        <f t="shared" si="240"/>
        <v/>
      </c>
      <c r="AQ1392" s="55" t="str">
        <f t="shared" si="241"/>
        <v/>
      </c>
      <c r="AR1392" s="55" t="str">
        <f t="shared" si="242"/>
        <v/>
      </c>
      <c r="AS1392" s="32">
        <f t="shared" si="243"/>
        <v>0</v>
      </c>
    </row>
    <row r="1393" spans="1:45" ht="64.95" customHeight="1" thickBot="1" x14ac:dyDescent="0.35">
      <c r="A1393" s="59"/>
      <c r="B1393" s="60"/>
      <c r="C1393" s="60"/>
      <c r="D1393" s="61"/>
      <c r="E1393" s="61"/>
      <c r="F1393" s="127" t="s">
        <v>86</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6"/>
      <c r="AD1393" s="96"/>
      <c r="AE1393" s="91" t="str">
        <f t="shared" si="236"/>
        <v/>
      </c>
      <c r="AF1393" s="19" t="str">
        <f t="shared" si="237"/>
        <v/>
      </c>
      <c r="AG1393" s="47" t="str">
        <f t="shared" si="238"/>
        <v/>
      </c>
      <c r="AH1393" s="50" t="str">
        <f t="shared" si="239"/>
        <v/>
      </c>
      <c r="AI1393" s="35" t="str">
        <f t="shared" si="240"/>
        <v/>
      </c>
      <c r="AQ1393" s="55" t="str">
        <f t="shared" si="241"/>
        <v/>
      </c>
      <c r="AR1393" s="55" t="str">
        <f t="shared" si="242"/>
        <v/>
      </c>
      <c r="AS1393" s="32">
        <f t="shared" si="243"/>
        <v>0</v>
      </c>
    </row>
    <row r="1394" spans="1:45" ht="64.95" customHeight="1" thickBot="1" x14ac:dyDescent="0.35">
      <c r="A1394" s="59"/>
      <c r="B1394" s="60"/>
      <c r="C1394" s="60"/>
      <c r="D1394" s="61"/>
      <c r="E1394" s="61"/>
      <c r="F1394" s="127" t="s">
        <v>86</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6"/>
      <c r="AD1394" s="96"/>
      <c r="AE1394" s="91" t="str">
        <f t="shared" si="236"/>
        <v/>
      </c>
      <c r="AF1394" s="19" t="str">
        <f t="shared" si="237"/>
        <v/>
      </c>
      <c r="AG1394" s="47" t="str">
        <f t="shared" si="238"/>
        <v/>
      </c>
      <c r="AH1394" s="50" t="str">
        <f t="shared" si="239"/>
        <v/>
      </c>
      <c r="AI1394" s="35" t="str">
        <f t="shared" si="240"/>
        <v/>
      </c>
      <c r="AQ1394" s="55" t="str">
        <f t="shared" si="241"/>
        <v/>
      </c>
      <c r="AR1394" s="55" t="str">
        <f t="shared" si="242"/>
        <v/>
      </c>
      <c r="AS1394" s="32">
        <f t="shared" si="243"/>
        <v>0</v>
      </c>
    </row>
    <row r="1395" spans="1:45" ht="64.95" customHeight="1" thickBot="1" x14ac:dyDescent="0.35">
      <c r="A1395" s="59"/>
      <c r="B1395" s="60"/>
      <c r="C1395" s="60"/>
      <c r="D1395" s="61"/>
      <c r="E1395" s="61"/>
      <c r="F1395" s="127" t="s">
        <v>86</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6"/>
      <c r="AD1395" s="96"/>
      <c r="AE1395" s="91" t="str">
        <f t="shared" si="236"/>
        <v/>
      </c>
      <c r="AF1395" s="19" t="str">
        <f t="shared" si="237"/>
        <v/>
      </c>
      <c r="AG1395" s="47" t="str">
        <f t="shared" si="238"/>
        <v/>
      </c>
      <c r="AH1395" s="50" t="str">
        <f t="shared" si="239"/>
        <v/>
      </c>
      <c r="AI1395" s="35" t="str">
        <f t="shared" si="240"/>
        <v/>
      </c>
      <c r="AQ1395" s="55" t="str">
        <f t="shared" si="241"/>
        <v/>
      </c>
      <c r="AR1395" s="55" t="str">
        <f t="shared" si="242"/>
        <v/>
      </c>
      <c r="AS1395" s="32">
        <f t="shared" si="243"/>
        <v>0</v>
      </c>
    </row>
    <row r="1396" spans="1:45" ht="64.95" customHeight="1" thickBot="1" x14ac:dyDescent="0.35">
      <c r="A1396" s="59"/>
      <c r="B1396" s="60"/>
      <c r="C1396" s="60"/>
      <c r="D1396" s="61"/>
      <c r="E1396" s="61"/>
      <c r="F1396" s="127" t="s">
        <v>86</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6"/>
      <c r="AD1396" s="96"/>
      <c r="AE1396" s="91" t="str">
        <f t="shared" si="236"/>
        <v/>
      </c>
      <c r="AF1396" s="19" t="str">
        <f t="shared" si="237"/>
        <v/>
      </c>
      <c r="AG1396" s="47" t="str">
        <f t="shared" si="238"/>
        <v/>
      </c>
      <c r="AH1396" s="50" t="str">
        <f t="shared" si="239"/>
        <v/>
      </c>
      <c r="AI1396" s="35" t="str">
        <f t="shared" si="240"/>
        <v/>
      </c>
      <c r="AQ1396" s="55" t="str">
        <f t="shared" si="241"/>
        <v/>
      </c>
      <c r="AR1396" s="55" t="str">
        <f t="shared" si="242"/>
        <v/>
      </c>
      <c r="AS1396" s="32">
        <f t="shared" si="243"/>
        <v>0</v>
      </c>
    </row>
    <row r="1397" spans="1:45" ht="64.95" customHeight="1" thickBot="1" x14ac:dyDescent="0.35">
      <c r="A1397" s="59"/>
      <c r="B1397" s="60"/>
      <c r="C1397" s="60"/>
      <c r="D1397" s="61"/>
      <c r="E1397" s="61"/>
      <c r="F1397" s="127" t="s">
        <v>86</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6"/>
      <c r="AD1397" s="96"/>
      <c r="AE1397" s="91" t="str">
        <f t="shared" si="236"/>
        <v/>
      </c>
      <c r="AF1397" s="19" t="str">
        <f t="shared" si="237"/>
        <v/>
      </c>
      <c r="AG1397" s="47" t="str">
        <f t="shared" si="238"/>
        <v/>
      </c>
      <c r="AH1397" s="50" t="str">
        <f t="shared" si="239"/>
        <v/>
      </c>
      <c r="AI1397" s="35" t="str">
        <f t="shared" si="240"/>
        <v/>
      </c>
      <c r="AQ1397" s="55" t="str">
        <f t="shared" si="241"/>
        <v/>
      </c>
      <c r="AR1397" s="55" t="str">
        <f t="shared" si="242"/>
        <v/>
      </c>
      <c r="AS1397" s="32">
        <f t="shared" si="243"/>
        <v>0</v>
      </c>
    </row>
    <row r="1398" spans="1:45" ht="64.95" customHeight="1" thickBot="1" x14ac:dyDescent="0.35">
      <c r="A1398" s="59"/>
      <c r="B1398" s="60"/>
      <c r="C1398" s="60"/>
      <c r="D1398" s="61"/>
      <c r="E1398" s="61"/>
      <c r="F1398" s="127" t="s">
        <v>86</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6"/>
      <c r="AD1398" s="96"/>
      <c r="AE1398" s="91" t="str">
        <f t="shared" si="236"/>
        <v/>
      </c>
      <c r="AF1398" s="19" t="str">
        <f t="shared" si="237"/>
        <v/>
      </c>
      <c r="AG1398" s="47" t="str">
        <f t="shared" si="238"/>
        <v/>
      </c>
      <c r="AH1398" s="50" t="str">
        <f t="shared" si="239"/>
        <v/>
      </c>
      <c r="AI1398" s="35" t="str">
        <f t="shared" si="240"/>
        <v/>
      </c>
      <c r="AQ1398" s="55" t="str">
        <f t="shared" si="241"/>
        <v/>
      </c>
      <c r="AR1398" s="55" t="str">
        <f t="shared" si="242"/>
        <v/>
      </c>
      <c r="AS1398" s="32">
        <f t="shared" si="243"/>
        <v>0</v>
      </c>
    </row>
    <row r="1399" spans="1:45" ht="64.95" customHeight="1" thickBot="1" x14ac:dyDescent="0.35">
      <c r="A1399" s="59"/>
      <c r="B1399" s="60"/>
      <c r="C1399" s="60"/>
      <c r="D1399" s="61"/>
      <c r="E1399" s="61"/>
      <c r="F1399" s="127" t="s">
        <v>86</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6"/>
      <c r="AD1399" s="96"/>
      <c r="AE1399" s="91" t="str">
        <f t="shared" si="236"/>
        <v/>
      </c>
      <c r="AF1399" s="19" t="str">
        <f t="shared" si="237"/>
        <v/>
      </c>
      <c r="AG1399" s="47" t="str">
        <f t="shared" si="238"/>
        <v/>
      </c>
      <c r="AH1399" s="50" t="str">
        <f t="shared" si="239"/>
        <v/>
      </c>
      <c r="AI1399" s="35" t="str">
        <f t="shared" si="240"/>
        <v/>
      </c>
      <c r="AQ1399" s="55" t="str">
        <f t="shared" si="241"/>
        <v/>
      </c>
      <c r="AR1399" s="55" t="str">
        <f t="shared" si="242"/>
        <v/>
      </c>
      <c r="AS1399" s="32">
        <f t="shared" si="243"/>
        <v>0</v>
      </c>
    </row>
    <row r="1400" spans="1:45" ht="64.95" customHeight="1" thickBot="1" x14ac:dyDescent="0.35">
      <c r="A1400" s="59"/>
      <c r="B1400" s="60"/>
      <c r="C1400" s="60"/>
      <c r="D1400" s="61"/>
      <c r="E1400" s="61"/>
      <c r="F1400" s="127" t="s">
        <v>86</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6"/>
      <c r="AD1400" s="96"/>
      <c r="AE1400" s="91" t="str">
        <f t="shared" si="236"/>
        <v/>
      </c>
      <c r="AF1400" s="19" t="str">
        <f t="shared" si="237"/>
        <v/>
      </c>
      <c r="AG1400" s="47" t="str">
        <f t="shared" si="238"/>
        <v/>
      </c>
      <c r="AH1400" s="50" t="str">
        <f t="shared" si="239"/>
        <v/>
      </c>
      <c r="AI1400" s="35" t="str">
        <f t="shared" si="240"/>
        <v/>
      </c>
      <c r="AQ1400" s="55" t="str">
        <f t="shared" si="241"/>
        <v/>
      </c>
      <c r="AR1400" s="55" t="str">
        <f t="shared" si="242"/>
        <v/>
      </c>
      <c r="AS1400" s="32">
        <f t="shared" si="243"/>
        <v>0</v>
      </c>
    </row>
    <row r="1401" spans="1:45" ht="64.95" customHeight="1" thickBot="1" x14ac:dyDescent="0.35">
      <c r="A1401" s="59"/>
      <c r="B1401" s="60"/>
      <c r="C1401" s="60"/>
      <c r="D1401" s="61"/>
      <c r="E1401" s="61"/>
      <c r="F1401" s="127" t="s">
        <v>86</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6"/>
      <c r="AD1401" s="96"/>
      <c r="AE1401" s="91" t="str">
        <f t="shared" si="236"/>
        <v/>
      </c>
      <c r="AF1401" s="19" t="str">
        <f t="shared" si="237"/>
        <v/>
      </c>
      <c r="AG1401" s="47" t="str">
        <f t="shared" si="238"/>
        <v/>
      </c>
      <c r="AH1401" s="50" t="str">
        <f t="shared" si="239"/>
        <v/>
      </c>
      <c r="AI1401" s="35" t="str">
        <f t="shared" si="240"/>
        <v/>
      </c>
      <c r="AQ1401" s="55" t="str">
        <f t="shared" si="241"/>
        <v/>
      </c>
      <c r="AR1401" s="55" t="str">
        <f t="shared" si="242"/>
        <v/>
      </c>
      <c r="AS1401" s="32">
        <f t="shared" si="243"/>
        <v>0</v>
      </c>
    </row>
    <row r="1402" spans="1:45" ht="64.95" customHeight="1" thickBot="1" x14ac:dyDescent="0.35">
      <c r="A1402" s="59"/>
      <c r="B1402" s="60"/>
      <c r="C1402" s="60"/>
      <c r="D1402" s="61"/>
      <c r="E1402" s="61"/>
      <c r="F1402" s="127" t="s">
        <v>86</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6"/>
      <c r="AD1402" s="96"/>
      <c r="AE1402" s="91" t="str">
        <f t="shared" si="236"/>
        <v/>
      </c>
      <c r="AF1402" s="19" t="str">
        <f t="shared" si="237"/>
        <v/>
      </c>
      <c r="AG1402" s="47" t="str">
        <f t="shared" si="238"/>
        <v/>
      </c>
      <c r="AH1402" s="50" t="str">
        <f t="shared" si="239"/>
        <v/>
      </c>
      <c r="AI1402" s="35" t="str">
        <f t="shared" si="240"/>
        <v/>
      </c>
      <c r="AQ1402" s="55" t="str">
        <f t="shared" si="241"/>
        <v/>
      </c>
      <c r="AR1402" s="55" t="str">
        <f t="shared" si="242"/>
        <v/>
      </c>
      <c r="AS1402" s="32">
        <f t="shared" si="243"/>
        <v>0</v>
      </c>
    </row>
    <row r="1403" spans="1:45" ht="64.95" customHeight="1" thickBot="1" x14ac:dyDescent="0.35">
      <c r="A1403" s="59"/>
      <c r="B1403" s="60"/>
      <c r="C1403" s="60"/>
      <c r="D1403" s="61"/>
      <c r="E1403" s="61"/>
      <c r="F1403" s="127" t="s">
        <v>86</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6"/>
      <c r="AD1403" s="96"/>
      <c r="AE1403" s="91" t="str">
        <f t="shared" si="236"/>
        <v/>
      </c>
      <c r="AF1403" s="19" t="str">
        <f t="shared" si="237"/>
        <v/>
      </c>
      <c r="AG1403" s="47" t="str">
        <f t="shared" si="238"/>
        <v/>
      </c>
      <c r="AH1403" s="50" t="str">
        <f t="shared" si="239"/>
        <v/>
      </c>
      <c r="AI1403" s="35" t="str">
        <f t="shared" si="240"/>
        <v/>
      </c>
      <c r="AQ1403" s="55" t="str">
        <f t="shared" si="241"/>
        <v/>
      </c>
      <c r="AR1403" s="55" t="str">
        <f t="shared" si="242"/>
        <v/>
      </c>
      <c r="AS1403" s="32">
        <f t="shared" si="243"/>
        <v>0</v>
      </c>
    </row>
    <row r="1404" spans="1:45" ht="64.95" customHeight="1" thickBot="1" x14ac:dyDescent="0.35">
      <c r="A1404" s="59"/>
      <c r="B1404" s="60"/>
      <c r="C1404" s="60"/>
      <c r="D1404" s="61"/>
      <c r="E1404" s="61"/>
      <c r="F1404" s="127" t="s">
        <v>86</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6"/>
      <c r="AD1404" s="96"/>
      <c r="AE1404" s="91" t="str">
        <f t="shared" si="236"/>
        <v/>
      </c>
      <c r="AF1404" s="19" t="str">
        <f t="shared" si="237"/>
        <v/>
      </c>
      <c r="AG1404" s="47" t="str">
        <f t="shared" si="238"/>
        <v/>
      </c>
      <c r="AH1404" s="50" t="str">
        <f t="shared" si="239"/>
        <v/>
      </c>
      <c r="AI1404" s="35" t="str">
        <f t="shared" si="240"/>
        <v/>
      </c>
      <c r="AQ1404" s="55" t="str">
        <f t="shared" si="241"/>
        <v/>
      </c>
      <c r="AR1404" s="55" t="str">
        <f t="shared" si="242"/>
        <v/>
      </c>
      <c r="AS1404" s="32">
        <f t="shared" si="243"/>
        <v>0</v>
      </c>
    </row>
    <row r="1405" spans="1:45" ht="64.95" customHeight="1" thickBot="1" x14ac:dyDescent="0.35">
      <c r="A1405" s="59"/>
      <c r="B1405" s="60"/>
      <c r="C1405" s="60"/>
      <c r="D1405" s="61"/>
      <c r="E1405" s="61"/>
      <c r="F1405" s="127" t="s">
        <v>86</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6"/>
      <c r="AD1405" s="96"/>
      <c r="AE1405" s="91" t="str">
        <f t="shared" si="236"/>
        <v/>
      </c>
      <c r="AF1405" s="19" t="str">
        <f t="shared" si="237"/>
        <v/>
      </c>
      <c r="AG1405" s="47" t="str">
        <f t="shared" si="238"/>
        <v/>
      </c>
      <c r="AH1405" s="50" t="str">
        <f t="shared" si="239"/>
        <v/>
      </c>
      <c r="AI1405" s="35" t="str">
        <f t="shared" si="240"/>
        <v/>
      </c>
      <c r="AQ1405" s="55" t="str">
        <f t="shared" si="241"/>
        <v/>
      </c>
      <c r="AR1405" s="55" t="str">
        <f t="shared" si="242"/>
        <v/>
      </c>
      <c r="AS1405" s="32">
        <f t="shared" si="243"/>
        <v>0</v>
      </c>
    </row>
    <row r="1406" spans="1:45" ht="64.95" customHeight="1" thickBot="1" x14ac:dyDescent="0.35">
      <c r="A1406" s="59"/>
      <c r="B1406" s="60"/>
      <c r="C1406" s="60"/>
      <c r="D1406" s="61"/>
      <c r="E1406" s="61"/>
      <c r="F1406" s="127" t="s">
        <v>86</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6"/>
      <c r="AD1406" s="96"/>
      <c r="AE1406" s="91" t="str">
        <f t="shared" si="236"/>
        <v/>
      </c>
      <c r="AF1406" s="19" t="str">
        <f t="shared" si="237"/>
        <v/>
      </c>
      <c r="AG1406" s="47" t="str">
        <f t="shared" si="238"/>
        <v/>
      </c>
      <c r="AH1406" s="50" t="str">
        <f t="shared" si="239"/>
        <v/>
      </c>
      <c r="AI1406" s="35" t="str">
        <f t="shared" si="240"/>
        <v/>
      </c>
      <c r="AQ1406" s="55" t="str">
        <f t="shared" si="241"/>
        <v/>
      </c>
      <c r="AR1406" s="55" t="str">
        <f t="shared" si="242"/>
        <v/>
      </c>
      <c r="AS1406" s="32">
        <f t="shared" si="243"/>
        <v>0</v>
      </c>
    </row>
    <row r="1407" spans="1:45" ht="64.95" customHeight="1" thickBot="1" x14ac:dyDescent="0.35">
      <c r="A1407" s="59"/>
      <c r="B1407" s="60"/>
      <c r="C1407" s="60"/>
      <c r="D1407" s="61"/>
      <c r="E1407" s="61"/>
      <c r="F1407" s="127" t="s">
        <v>86</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6"/>
      <c r="AD1407" s="96"/>
      <c r="AE1407" s="91" t="str">
        <f t="shared" si="236"/>
        <v/>
      </c>
      <c r="AF1407" s="19" t="str">
        <f t="shared" si="237"/>
        <v/>
      </c>
      <c r="AG1407" s="47" t="str">
        <f t="shared" si="238"/>
        <v/>
      </c>
      <c r="AH1407" s="50" t="str">
        <f t="shared" si="239"/>
        <v/>
      </c>
      <c r="AI1407" s="35" t="str">
        <f t="shared" si="240"/>
        <v/>
      </c>
      <c r="AQ1407" s="55" t="str">
        <f t="shared" si="241"/>
        <v/>
      </c>
      <c r="AR1407" s="55" t="str">
        <f t="shared" si="242"/>
        <v/>
      </c>
      <c r="AS1407" s="32">
        <f t="shared" si="243"/>
        <v>0</v>
      </c>
    </row>
    <row r="1408" spans="1:45" ht="64.95" customHeight="1" thickBot="1" x14ac:dyDescent="0.35">
      <c r="A1408" s="59"/>
      <c r="B1408" s="60"/>
      <c r="C1408" s="60"/>
      <c r="D1408" s="61"/>
      <c r="E1408" s="61"/>
      <c r="F1408" s="127" t="s">
        <v>86</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6"/>
      <c r="AD1408" s="96"/>
      <c r="AE1408" s="91" t="str">
        <f t="shared" si="236"/>
        <v/>
      </c>
      <c r="AF1408" s="19" t="str">
        <f t="shared" si="237"/>
        <v/>
      </c>
      <c r="AG1408" s="47" t="str">
        <f t="shared" si="238"/>
        <v/>
      </c>
      <c r="AH1408" s="50" t="str">
        <f t="shared" si="239"/>
        <v/>
      </c>
      <c r="AI1408" s="35" t="str">
        <f t="shared" si="240"/>
        <v/>
      </c>
      <c r="AQ1408" s="55" t="str">
        <f t="shared" si="241"/>
        <v/>
      </c>
      <c r="AR1408" s="55" t="str">
        <f t="shared" si="242"/>
        <v/>
      </c>
      <c r="AS1408" s="32">
        <f t="shared" si="243"/>
        <v>0</v>
      </c>
    </row>
    <row r="1409" spans="1:45" ht="64.95" customHeight="1" thickBot="1" x14ac:dyDescent="0.35">
      <c r="A1409" s="59"/>
      <c r="B1409" s="60"/>
      <c r="C1409" s="60"/>
      <c r="D1409" s="61"/>
      <c r="E1409" s="61"/>
      <c r="F1409" s="127" t="s">
        <v>86</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6"/>
      <c r="AD1409" s="96"/>
      <c r="AE1409" s="91" t="str">
        <f t="shared" si="236"/>
        <v/>
      </c>
      <c r="AF1409" s="19" t="str">
        <f t="shared" si="237"/>
        <v/>
      </c>
      <c r="AG1409" s="47" t="str">
        <f t="shared" si="238"/>
        <v/>
      </c>
      <c r="AH1409" s="50" t="str">
        <f t="shared" si="239"/>
        <v/>
      </c>
      <c r="AI1409" s="35" t="str">
        <f t="shared" si="240"/>
        <v/>
      </c>
      <c r="AQ1409" s="55" t="str">
        <f t="shared" si="241"/>
        <v/>
      </c>
      <c r="AR1409" s="55" t="str">
        <f t="shared" si="242"/>
        <v/>
      </c>
      <c r="AS1409" s="32">
        <f t="shared" si="243"/>
        <v>0</v>
      </c>
    </row>
    <row r="1410" spans="1:45" ht="64.95" customHeight="1" thickBot="1" x14ac:dyDescent="0.35">
      <c r="A1410" s="59"/>
      <c r="B1410" s="60"/>
      <c r="C1410" s="60"/>
      <c r="D1410" s="61"/>
      <c r="E1410" s="61"/>
      <c r="F1410" s="127" t="s">
        <v>86</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6"/>
      <c r="AD1410" s="96"/>
      <c r="AE1410" s="91" t="str">
        <f t="shared" si="236"/>
        <v/>
      </c>
      <c r="AF1410" s="19" t="str">
        <f t="shared" si="237"/>
        <v/>
      </c>
      <c r="AG1410" s="47" t="str">
        <f t="shared" si="238"/>
        <v/>
      </c>
      <c r="AH1410" s="50" t="str">
        <f t="shared" si="239"/>
        <v/>
      </c>
      <c r="AI1410" s="35" t="str">
        <f t="shared" si="240"/>
        <v/>
      </c>
      <c r="AQ1410" s="55" t="str">
        <f t="shared" si="241"/>
        <v/>
      </c>
      <c r="AR1410" s="55" t="str">
        <f t="shared" si="242"/>
        <v/>
      </c>
      <c r="AS1410" s="32">
        <f t="shared" si="243"/>
        <v>0</v>
      </c>
    </row>
    <row r="1411" spans="1:45" ht="64.95" customHeight="1" thickBot="1" x14ac:dyDescent="0.35">
      <c r="A1411" s="59"/>
      <c r="B1411" s="60"/>
      <c r="C1411" s="60"/>
      <c r="D1411" s="61"/>
      <c r="E1411" s="61"/>
      <c r="F1411" s="127" t="s">
        <v>86</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6"/>
      <c r="AD1411" s="96"/>
      <c r="AE1411" s="91" t="str">
        <f t="shared" si="236"/>
        <v/>
      </c>
      <c r="AF1411" s="19" t="str">
        <f t="shared" si="237"/>
        <v/>
      </c>
      <c r="AG1411" s="47" t="str">
        <f t="shared" si="238"/>
        <v/>
      </c>
      <c r="AH1411" s="50" t="str">
        <f t="shared" si="239"/>
        <v/>
      </c>
      <c r="AI1411" s="35" t="str">
        <f t="shared" si="240"/>
        <v/>
      </c>
      <c r="AQ1411" s="55" t="str">
        <f t="shared" si="241"/>
        <v/>
      </c>
      <c r="AR1411" s="55" t="str">
        <f t="shared" si="242"/>
        <v/>
      </c>
      <c r="AS1411" s="32">
        <f t="shared" si="243"/>
        <v>0</v>
      </c>
    </row>
    <row r="1412" spans="1:45" ht="64.95" customHeight="1" thickBot="1" x14ac:dyDescent="0.35">
      <c r="A1412" s="59"/>
      <c r="B1412" s="60"/>
      <c r="C1412" s="60"/>
      <c r="D1412" s="61"/>
      <c r="E1412" s="61"/>
      <c r="F1412" s="127" t="s">
        <v>86</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6"/>
      <c r="AD1412" s="96"/>
      <c r="AE1412" s="91" t="str">
        <f t="shared" si="236"/>
        <v/>
      </c>
      <c r="AF1412" s="19" t="str">
        <f t="shared" si="237"/>
        <v/>
      </c>
      <c r="AG1412" s="47" t="str">
        <f t="shared" si="238"/>
        <v/>
      </c>
      <c r="AH1412" s="50" t="str">
        <f t="shared" si="239"/>
        <v/>
      </c>
      <c r="AI1412" s="35" t="str">
        <f t="shared" si="240"/>
        <v/>
      </c>
      <c r="AQ1412" s="55" t="str">
        <f t="shared" si="241"/>
        <v/>
      </c>
      <c r="AR1412" s="55" t="str">
        <f t="shared" si="242"/>
        <v/>
      </c>
      <c r="AS1412" s="32">
        <f t="shared" si="243"/>
        <v>0</v>
      </c>
    </row>
    <row r="1413" spans="1:45" ht="64.95" customHeight="1" thickBot="1" x14ac:dyDescent="0.35">
      <c r="A1413" s="59"/>
      <c r="B1413" s="60"/>
      <c r="C1413" s="60"/>
      <c r="D1413" s="61"/>
      <c r="E1413" s="61"/>
      <c r="F1413" s="127" t="s">
        <v>86</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6"/>
      <c r="AD1413" s="96"/>
      <c r="AE1413" s="91" t="str">
        <f t="shared" si="236"/>
        <v/>
      </c>
      <c r="AF1413" s="19" t="str">
        <f t="shared" si="237"/>
        <v/>
      </c>
      <c r="AG1413" s="47" t="str">
        <f t="shared" si="238"/>
        <v/>
      </c>
      <c r="AH1413" s="50" t="str">
        <f t="shared" si="239"/>
        <v/>
      </c>
      <c r="AI1413" s="35" t="str">
        <f t="shared" si="240"/>
        <v/>
      </c>
      <c r="AQ1413" s="55" t="str">
        <f t="shared" si="241"/>
        <v/>
      </c>
      <c r="AR1413" s="55" t="str">
        <f t="shared" si="242"/>
        <v/>
      </c>
      <c r="AS1413" s="32">
        <f t="shared" si="243"/>
        <v>0</v>
      </c>
    </row>
    <row r="1414" spans="1:45" ht="64.95" customHeight="1" thickBot="1" x14ac:dyDescent="0.35">
      <c r="A1414" s="59"/>
      <c r="B1414" s="60"/>
      <c r="C1414" s="60"/>
      <c r="D1414" s="61"/>
      <c r="E1414" s="61"/>
      <c r="F1414" s="127" t="s">
        <v>86</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6"/>
      <c r="AD1414" s="96"/>
      <c r="AE1414" s="91" t="str">
        <f t="shared" si="236"/>
        <v/>
      </c>
      <c r="AF1414" s="19" t="str">
        <f t="shared" si="237"/>
        <v/>
      </c>
      <c r="AG1414" s="47" t="str">
        <f t="shared" si="238"/>
        <v/>
      </c>
      <c r="AH1414" s="50" t="str">
        <f t="shared" si="239"/>
        <v/>
      </c>
      <c r="AI1414" s="35" t="str">
        <f t="shared" si="240"/>
        <v/>
      </c>
      <c r="AQ1414" s="55" t="str">
        <f t="shared" si="241"/>
        <v/>
      </c>
      <c r="AR1414" s="55" t="str">
        <f t="shared" si="242"/>
        <v/>
      </c>
      <c r="AS1414" s="32">
        <f t="shared" si="243"/>
        <v>0</v>
      </c>
    </row>
    <row r="1415" spans="1:45" ht="64.95" customHeight="1" thickBot="1" x14ac:dyDescent="0.35">
      <c r="A1415" s="59"/>
      <c r="B1415" s="60"/>
      <c r="C1415" s="60"/>
      <c r="D1415" s="61"/>
      <c r="E1415" s="61"/>
      <c r="F1415" s="127" t="s">
        <v>86</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6"/>
      <c r="AD1415" s="96"/>
      <c r="AE1415" s="91" t="str">
        <f t="shared" si="236"/>
        <v/>
      </c>
      <c r="AF1415" s="19" t="str">
        <f t="shared" si="237"/>
        <v/>
      </c>
      <c r="AG1415" s="47" t="str">
        <f t="shared" si="238"/>
        <v/>
      </c>
      <c r="AH1415" s="50" t="str">
        <f t="shared" si="239"/>
        <v/>
      </c>
      <c r="AI1415" s="35" t="str">
        <f t="shared" si="240"/>
        <v/>
      </c>
      <c r="AQ1415" s="55" t="str">
        <f t="shared" si="241"/>
        <v/>
      </c>
      <c r="AR1415" s="55" t="str">
        <f t="shared" si="242"/>
        <v/>
      </c>
      <c r="AS1415" s="32">
        <f t="shared" si="243"/>
        <v>0</v>
      </c>
    </row>
    <row r="1416" spans="1:45" ht="64.95" customHeight="1" thickBot="1" x14ac:dyDescent="0.35">
      <c r="A1416" s="59"/>
      <c r="B1416" s="60"/>
      <c r="C1416" s="60"/>
      <c r="D1416" s="61"/>
      <c r="E1416" s="61"/>
      <c r="F1416" s="127" t="s">
        <v>86</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6"/>
      <c r="AD1416" s="96"/>
      <c r="AE1416" s="91" t="str">
        <f t="shared" si="236"/>
        <v/>
      </c>
      <c r="AF1416" s="19" t="str">
        <f t="shared" si="237"/>
        <v/>
      </c>
      <c r="AG1416" s="47" t="str">
        <f t="shared" si="238"/>
        <v/>
      </c>
      <c r="AH1416" s="50" t="str">
        <f t="shared" si="239"/>
        <v/>
      </c>
      <c r="AI1416" s="35" t="str">
        <f t="shared" si="240"/>
        <v/>
      </c>
      <c r="AQ1416" s="55" t="str">
        <f t="shared" si="241"/>
        <v/>
      </c>
      <c r="AR1416" s="55" t="str">
        <f t="shared" si="242"/>
        <v/>
      </c>
      <c r="AS1416" s="32">
        <f t="shared" si="243"/>
        <v>0</v>
      </c>
    </row>
    <row r="1417" spans="1:45" ht="64.95" customHeight="1" thickBot="1" x14ac:dyDescent="0.35">
      <c r="A1417" s="59"/>
      <c r="B1417" s="60"/>
      <c r="C1417" s="60"/>
      <c r="D1417" s="61"/>
      <c r="E1417" s="61"/>
      <c r="F1417" s="127" t="s">
        <v>86</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6"/>
      <c r="AD1417" s="96"/>
      <c r="AE1417" s="91" t="str">
        <f t="shared" si="236"/>
        <v/>
      </c>
      <c r="AF1417" s="19" t="str">
        <f t="shared" si="237"/>
        <v/>
      </c>
      <c r="AG1417" s="47" t="str">
        <f t="shared" si="238"/>
        <v/>
      </c>
      <c r="AH1417" s="50" t="str">
        <f t="shared" si="239"/>
        <v/>
      </c>
      <c r="AI1417" s="35" t="str">
        <f t="shared" si="240"/>
        <v/>
      </c>
      <c r="AQ1417" s="55" t="str">
        <f t="shared" si="241"/>
        <v/>
      </c>
      <c r="AR1417" s="55" t="str">
        <f t="shared" si="242"/>
        <v/>
      </c>
      <c r="AS1417" s="32">
        <f t="shared" si="243"/>
        <v>0</v>
      </c>
    </row>
    <row r="1418" spans="1:45" ht="64.95" customHeight="1" thickBot="1" x14ac:dyDescent="0.35">
      <c r="A1418" s="59"/>
      <c r="B1418" s="60"/>
      <c r="C1418" s="60"/>
      <c r="D1418" s="61"/>
      <c r="E1418" s="61"/>
      <c r="F1418" s="127" t="s">
        <v>86</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6"/>
      <c r="AD1418" s="96"/>
      <c r="AE1418" s="91" t="str">
        <f t="shared" si="236"/>
        <v/>
      </c>
      <c r="AF1418" s="19" t="str">
        <f t="shared" si="237"/>
        <v/>
      </c>
      <c r="AG1418" s="47" t="str">
        <f t="shared" si="238"/>
        <v/>
      </c>
      <c r="AH1418" s="50" t="str">
        <f t="shared" si="239"/>
        <v/>
      </c>
      <c r="AI1418" s="35" t="str">
        <f t="shared" si="240"/>
        <v/>
      </c>
      <c r="AQ1418" s="55" t="str">
        <f t="shared" si="241"/>
        <v/>
      </c>
      <c r="AR1418" s="55" t="str">
        <f t="shared" si="242"/>
        <v/>
      </c>
      <c r="AS1418" s="32">
        <f t="shared" si="243"/>
        <v>0</v>
      </c>
    </row>
    <row r="1419" spans="1:45" ht="64.95" customHeight="1" thickBot="1" x14ac:dyDescent="0.35">
      <c r="A1419" s="59"/>
      <c r="B1419" s="60"/>
      <c r="C1419" s="60"/>
      <c r="D1419" s="61"/>
      <c r="E1419" s="61"/>
      <c r="F1419" s="127" t="s">
        <v>86</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6"/>
      <c r="AD1419" s="96"/>
      <c r="AE1419" s="91" t="str">
        <f t="shared" si="236"/>
        <v/>
      </c>
      <c r="AF1419" s="19" t="str">
        <f t="shared" si="237"/>
        <v/>
      </c>
      <c r="AG1419" s="47" t="str">
        <f t="shared" si="238"/>
        <v/>
      </c>
      <c r="AH1419" s="50" t="str">
        <f t="shared" si="239"/>
        <v/>
      </c>
      <c r="AI1419" s="35" t="str">
        <f t="shared" si="240"/>
        <v/>
      </c>
      <c r="AQ1419" s="55" t="str">
        <f t="shared" si="241"/>
        <v/>
      </c>
      <c r="AR1419" s="55" t="str">
        <f t="shared" si="242"/>
        <v/>
      </c>
      <c r="AS1419" s="32">
        <f t="shared" si="243"/>
        <v>0</v>
      </c>
    </row>
    <row r="1420" spans="1:45" ht="64.95" customHeight="1" thickBot="1" x14ac:dyDescent="0.35">
      <c r="A1420" s="59"/>
      <c r="B1420" s="60"/>
      <c r="C1420" s="60"/>
      <c r="D1420" s="61"/>
      <c r="E1420" s="61"/>
      <c r="F1420" s="127" t="s">
        <v>86</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6"/>
      <c r="AD1420" s="96"/>
      <c r="AE1420" s="91" t="str">
        <f t="shared" si="236"/>
        <v/>
      </c>
      <c r="AF1420" s="19" t="str">
        <f t="shared" si="237"/>
        <v/>
      </c>
      <c r="AG1420" s="47" t="str">
        <f t="shared" si="238"/>
        <v/>
      </c>
      <c r="AH1420" s="50" t="str">
        <f t="shared" si="239"/>
        <v/>
      </c>
      <c r="AI1420" s="35" t="str">
        <f t="shared" si="240"/>
        <v/>
      </c>
      <c r="AQ1420" s="55" t="str">
        <f t="shared" si="241"/>
        <v/>
      </c>
      <c r="AR1420" s="55" t="str">
        <f t="shared" si="242"/>
        <v/>
      </c>
      <c r="AS1420" s="32">
        <f t="shared" si="243"/>
        <v>0</v>
      </c>
    </row>
    <row r="1421" spans="1:45" ht="64.95" customHeight="1" thickBot="1" x14ac:dyDescent="0.35">
      <c r="A1421" s="59"/>
      <c r="B1421" s="60"/>
      <c r="C1421" s="60"/>
      <c r="D1421" s="61"/>
      <c r="E1421" s="61"/>
      <c r="F1421" s="127" t="s">
        <v>86</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6"/>
      <c r="AD1421" s="96"/>
      <c r="AE1421" s="91" t="str">
        <f t="shared" si="236"/>
        <v/>
      </c>
      <c r="AF1421" s="19" t="str">
        <f t="shared" si="237"/>
        <v/>
      </c>
      <c r="AG1421" s="47" t="str">
        <f t="shared" si="238"/>
        <v/>
      </c>
      <c r="AH1421" s="50" t="str">
        <f t="shared" si="239"/>
        <v/>
      </c>
      <c r="AI1421" s="35" t="str">
        <f t="shared" si="240"/>
        <v/>
      </c>
      <c r="AQ1421" s="55" t="str">
        <f t="shared" si="241"/>
        <v/>
      </c>
      <c r="AR1421" s="55" t="str">
        <f t="shared" si="242"/>
        <v/>
      </c>
      <c r="AS1421" s="32">
        <f t="shared" si="243"/>
        <v>0</v>
      </c>
    </row>
    <row r="1422" spans="1:45" ht="64.95" customHeight="1" thickBot="1" x14ac:dyDescent="0.35">
      <c r="A1422" s="59"/>
      <c r="B1422" s="60"/>
      <c r="C1422" s="60"/>
      <c r="D1422" s="61"/>
      <c r="E1422" s="61"/>
      <c r="F1422" s="127" t="s">
        <v>86</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6"/>
      <c r="AD1422" s="96"/>
      <c r="AE1422" s="91" t="str">
        <f t="shared" si="236"/>
        <v/>
      </c>
      <c r="AF1422" s="19" t="str">
        <f t="shared" si="237"/>
        <v/>
      </c>
      <c r="AG1422" s="47" t="str">
        <f t="shared" si="238"/>
        <v/>
      </c>
      <c r="AH1422" s="50" t="str">
        <f t="shared" si="239"/>
        <v/>
      </c>
      <c r="AI1422" s="35" t="str">
        <f t="shared" si="240"/>
        <v/>
      </c>
      <c r="AQ1422" s="55" t="str">
        <f t="shared" si="241"/>
        <v/>
      </c>
      <c r="AR1422" s="55" t="str">
        <f t="shared" si="242"/>
        <v/>
      </c>
      <c r="AS1422" s="32">
        <f t="shared" si="243"/>
        <v>0</v>
      </c>
    </row>
    <row r="1423" spans="1:45" ht="64.95" customHeight="1" thickBot="1" x14ac:dyDescent="0.35">
      <c r="A1423" s="59"/>
      <c r="B1423" s="60"/>
      <c r="C1423" s="60"/>
      <c r="D1423" s="61"/>
      <c r="E1423" s="61"/>
      <c r="F1423" s="127" t="s">
        <v>86</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6"/>
      <c r="AD1423" s="96"/>
      <c r="AE1423" s="91" t="str">
        <f t="shared" si="236"/>
        <v/>
      </c>
      <c r="AF1423" s="19" t="str">
        <f t="shared" si="237"/>
        <v/>
      </c>
      <c r="AG1423" s="47" t="str">
        <f t="shared" si="238"/>
        <v/>
      </c>
      <c r="AH1423" s="50" t="str">
        <f t="shared" si="239"/>
        <v/>
      </c>
      <c r="AI1423" s="35" t="str">
        <f t="shared" si="240"/>
        <v/>
      </c>
      <c r="AQ1423" s="55" t="str">
        <f t="shared" si="241"/>
        <v/>
      </c>
      <c r="AR1423" s="55" t="str">
        <f t="shared" si="242"/>
        <v/>
      </c>
      <c r="AS1423" s="32">
        <f t="shared" si="243"/>
        <v>0</v>
      </c>
    </row>
    <row r="1424" spans="1:45" ht="64.95" customHeight="1" thickBot="1" x14ac:dyDescent="0.35">
      <c r="A1424" s="59"/>
      <c r="B1424" s="60"/>
      <c r="C1424" s="60"/>
      <c r="D1424" s="61"/>
      <c r="E1424" s="61"/>
      <c r="F1424" s="127" t="s">
        <v>86</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6"/>
      <c r="AD1424" s="96"/>
      <c r="AE1424" s="91" t="str">
        <f t="shared" si="236"/>
        <v/>
      </c>
      <c r="AF1424" s="19" t="str">
        <f t="shared" si="237"/>
        <v/>
      </c>
      <c r="AG1424" s="47" t="str">
        <f t="shared" si="238"/>
        <v/>
      </c>
      <c r="AH1424" s="50" t="str">
        <f t="shared" si="239"/>
        <v/>
      </c>
      <c r="AI1424" s="35" t="str">
        <f t="shared" si="240"/>
        <v/>
      </c>
      <c r="AQ1424" s="55" t="str">
        <f t="shared" si="241"/>
        <v/>
      </c>
      <c r="AR1424" s="55" t="str">
        <f t="shared" si="242"/>
        <v/>
      </c>
      <c r="AS1424" s="32">
        <f t="shared" si="243"/>
        <v>0</v>
      </c>
    </row>
    <row r="1425" spans="1:45" ht="64.95" customHeight="1" thickBot="1" x14ac:dyDescent="0.35">
      <c r="A1425" s="59"/>
      <c r="B1425" s="60"/>
      <c r="C1425" s="60"/>
      <c r="D1425" s="61"/>
      <c r="E1425" s="61"/>
      <c r="F1425" s="127" t="s">
        <v>86</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6"/>
      <c r="AD1425" s="96"/>
      <c r="AE1425" s="91" t="str">
        <f t="shared" si="236"/>
        <v/>
      </c>
      <c r="AF1425" s="19" t="str">
        <f t="shared" si="237"/>
        <v/>
      </c>
      <c r="AG1425" s="47" t="str">
        <f t="shared" si="238"/>
        <v/>
      </c>
      <c r="AH1425" s="50" t="str">
        <f t="shared" si="239"/>
        <v/>
      </c>
      <c r="AI1425" s="35" t="str">
        <f t="shared" si="240"/>
        <v/>
      </c>
      <c r="AQ1425" s="55" t="str">
        <f t="shared" si="241"/>
        <v/>
      </c>
      <c r="AR1425" s="55" t="str">
        <f t="shared" si="242"/>
        <v/>
      </c>
      <c r="AS1425" s="32">
        <f t="shared" si="243"/>
        <v>0</v>
      </c>
    </row>
    <row r="1426" spans="1:45" ht="64.95" customHeight="1" thickBot="1" x14ac:dyDescent="0.35">
      <c r="A1426" s="59"/>
      <c r="B1426" s="60"/>
      <c r="C1426" s="60"/>
      <c r="D1426" s="61"/>
      <c r="E1426" s="61"/>
      <c r="F1426" s="127" t="s">
        <v>86</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6"/>
      <c r="AD1426" s="96"/>
      <c r="AE1426" s="91" t="str">
        <f t="shared" si="236"/>
        <v/>
      </c>
      <c r="AF1426" s="19" t="str">
        <f t="shared" si="237"/>
        <v/>
      </c>
      <c r="AG1426" s="47" t="str">
        <f t="shared" si="238"/>
        <v/>
      </c>
      <c r="AH1426" s="50" t="str">
        <f t="shared" si="239"/>
        <v/>
      </c>
      <c r="AI1426" s="35" t="str">
        <f t="shared" si="240"/>
        <v/>
      </c>
      <c r="AQ1426" s="55" t="str">
        <f t="shared" si="241"/>
        <v/>
      </c>
      <c r="AR1426" s="55" t="str">
        <f t="shared" si="242"/>
        <v/>
      </c>
      <c r="AS1426" s="32">
        <f t="shared" si="243"/>
        <v>0</v>
      </c>
    </row>
    <row r="1427" spans="1:45" ht="64.95" customHeight="1" thickBot="1" x14ac:dyDescent="0.35">
      <c r="A1427" s="59"/>
      <c r="B1427" s="60"/>
      <c r="C1427" s="60"/>
      <c r="D1427" s="61"/>
      <c r="E1427" s="61"/>
      <c r="F1427" s="127" t="s">
        <v>86</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6"/>
      <c r="AD1427" s="96"/>
      <c r="AE1427" s="91" t="str">
        <f t="shared" si="236"/>
        <v/>
      </c>
      <c r="AF1427" s="19" t="str">
        <f t="shared" si="237"/>
        <v/>
      </c>
      <c r="AG1427" s="47" t="str">
        <f t="shared" si="238"/>
        <v/>
      </c>
      <c r="AH1427" s="50" t="str">
        <f t="shared" si="239"/>
        <v/>
      </c>
      <c r="AI1427" s="35" t="str">
        <f t="shared" si="240"/>
        <v/>
      </c>
      <c r="AQ1427" s="55" t="str">
        <f t="shared" si="241"/>
        <v/>
      </c>
      <c r="AR1427" s="55" t="str">
        <f t="shared" si="242"/>
        <v/>
      </c>
      <c r="AS1427" s="32">
        <f t="shared" si="243"/>
        <v>0</v>
      </c>
    </row>
    <row r="1428" spans="1:45" ht="64.95" customHeight="1" thickBot="1" x14ac:dyDescent="0.35">
      <c r="A1428" s="59"/>
      <c r="B1428" s="60"/>
      <c r="C1428" s="60"/>
      <c r="D1428" s="61"/>
      <c r="E1428" s="61"/>
      <c r="F1428" s="127" t="s">
        <v>86</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6"/>
      <c r="AD1428" s="96"/>
      <c r="AE1428" s="91" t="str">
        <f t="shared" si="236"/>
        <v/>
      </c>
      <c r="AF1428" s="19" t="str">
        <f t="shared" si="237"/>
        <v/>
      </c>
      <c r="AG1428" s="47" t="str">
        <f t="shared" si="238"/>
        <v/>
      </c>
      <c r="AH1428" s="50" t="str">
        <f t="shared" si="239"/>
        <v/>
      </c>
      <c r="AI1428" s="35" t="str">
        <f t="shared" si="240"/>
        <v/>
      </c>
      <c r="AQ1428" s="55" t="str">
        <f t="shared" si="241"/>
        <v/>
      </c>
      <c r="AR1428" s="55" t="str">
        <f t="shared" si="242"/>
        <v/>
      </c>
      <c r="AS1428" s="32">
        <f t="shared" si="243"/>
        <v>0</v>
      </c>
    </row>
    <row r="1429" spans="1:45" ht="64.95" customHeight="1" thickBot="1" x14ac:dyDescent="0.35">
      <c r="A1429" s="59"/>
      <c r="B1429" s="60"/>
      <c r="C1429" s="60"/>
      <c r="D1429" s="61"/>
      <c r="E1429" s="61"/>
      <c r="F1429" s="127" t="s">
        <v>86</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6"/>
      <c r="AD1429" s="96"/>
      <c r="AE1429" s="91" t="str">
        <f t="shared" si="236"/>
        <v/>
      </c>
      <c r="AF1429" s="19" t="str">
        <f t="shared" si="237"/>
        <v/>
      </c>
      <c r="AG1429" s="47" t="str">
        <f t="shared" si="238"/>
        <v/>
      </c>
      <c r="AH1429" s="50" t="str">
        <f t="shared" si="239"/>
        <v/>
      </c>
      <c r="AI1429" s="35" t="str">
        <f t="shared" si="240"/>
        <v/>
      </c>
      <c r="AQ1429" s="55" t="str">
        <f t="shared" si="241"/>
        <v/>
      </c>
      <c r="AR1429" s="55" t="str">
        <f t="shared" si="242"/>
        <v/>
      </c>
      <c r="AS1429" s="32">
        <f t="shared" si="243"/>
        <v>0</v>
      </c>
    </row>
    <row r="1430" spans="1:45" ht="64.95" customHeight="1" thickBot="1" x14ac:dyDescent="0.35">
      <c r="A1430" s="59"/>
      <c r="B1430" s="60"/>
      <c r="C1430" s="60"/>
      <c r="D1430" s="61"/>
      <c r="E1430" s="61"/>
      <c r="F1430" s="127" t="s">
        <v>86</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6"/>
      <c r="AD1430" s="96"/>
      <c r="AE1430" s="91" t="str">
        <f t="shared" si="236"/>
        <v/>
      </c>
      <c r="AF1430" s="19" t="str">
        <f t="shared" si="237"/>
        <v/>
      </c>
      <c r="AG1430" s="47" t="str">
        <f t="shared" si="238"/>
        <v/>
      </c>
      <c r="AH1430" s="50" t="str">
        <f t="shared" si="239"/>
        <v/>
      </c>
      <c r="AI1430" s="35" t="str">
        <f t="shared" si="240"/>
        <v/>
      </c>
      <c r="AQ1430" s="55" t="str">
        <f t="shared" si="241"/>
        <v/>
      </c>
      <c r="AR1430" s="55" t="str">
        <f t="shared" si="242"/>
        <v/>
      </c>
      <c r="AS1430" s="32">
        <f t="shared" si="243"/>
        <v>0</v>
      </c>
    </row>
    <row r="1431" spans="1:45" ht="64.95" customHeight="1" thickBot="1" x14ac:dyDescent="0.35">
      <c r="A1431" s="59"/>
      <c r="B1431" s="60"/>
      <c r="C1431" s="60"/>
      <c r="D1431" s="61"/>
      <c r="E1431" s="61"/>
      <c r="F1431" s="127" t="s">
        <v>86</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6"/>
      <c r="AD1431" s="96"/>
      <c r="AE1431" s="91" t="str">
        <f t="shared" si="236"/>
        <v/>
      </c>
      <c r="AF1431" s="19" t="str">
        <f t="shared" si="237"/>
        <v/>
      </c>
      <c r="AG1431" s="47" t="str">
        <f t="shared" si="238"/>
        <v/>
      </c>
      <c r="AH1431" s="50" t="str">
        <f t="shared" si="239"/>
        <v/>
      </c>
      <c r="AI1431" s="35" t="str">
        <f t="shared" si="240"/>
        <v/>
      </c>
      <c r="AQ1431" s="55" t="str">
        <f t="shared" si="241"/>
        <v/>
      </c>
      <c r="AR1431" s="55" t="str">
        <f t="shared" si="242"/>
        <v/>
      </c>
      <c r="AS1431" s="32">
        <f t="shared" si="243"/>
        <v>0</v>
      </c>
    </row>
    <row r="1432" spans="1:45" ht="64.95" customHeight="1" thickBot="1" x14ac:dyDescent="0.35">
      <c r="A1432" s="59"/>
      <c r="B1432" s="60"/>
      <c r="C1432" s="60"/>
      <c r="D1432" s="61"/>
      <c r="E1432" s="61"/>
      <c r="F1432" s="127" t="s">
        <v>86</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6"/>
      <c r="AD1432" s="96"/>
      <c r="AE1432" s="91" t="str">
        <f t="shared" si="236"/>
        <v/>
      </c>
      <c r="AF1432" s="19" t="str">
        <f t="shared" si="237"/>
        <v/>
      </c>
      <c r="AG1432" s="47" t="str">
        <f t="shared" si="238"/>
        <v/>
      </c>
      <c r="AH1432" s="50" t="str">
        <f t="shared" si="239"/>
        <v/>
      </c>
      <c r="AI1432" s="35" t="str">
        <f t="shared" si="240"/>
        <v/>
      </c>
      <c r="AQ1432" s="55" t="str">
        <f t="shared" si="241"/>
        <v/>
      </c>
      <c r="AR1432" s="55" t="str">
        <f t="shared" si="242"/>
        <v/>
      </c>
      <c r="AS1432" s="32">
        <f t="shared" si="243"/>
        <v>0</v>
      </c>
    </row>
    <row r="1433" spans="1:45" ht="64.95" customHeight="1" thickBot="1" x14ac:dyDescent="0.35">
      <c r="A1433" s="59"/>
      <c r="B1433" s="60"/>
      <c r="C1433" s="60"/>
      <c r="D1433" s="61"/>
      <c r="E1433" s="61"/>
      <c r="F1433" s="127" t="s">
        <v>86</v>
      </c>
      <c r="G1433" s="60"/>
      <c r="H1433" s="80" t="str">
        <f t="shared" ref="H1433:H1500" si="244">IF(B1433="","",SUMIF(O:O,A1433,AA:AA))</f>
        <v/>
      </c>
      <c r="I1433" s="80" t="str">
        <f t="shared" ref="I1433:I1500" si="245">IF(B1433="","",(SUMIF(O:O,A1433,AB:AB)+(SUMIF(O:O,A1433,AC:AC))))</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6"/>
      <c r="AD1433" s="96"/>
      <c r="AE1433" s="91" t="str">
        <f t="shared" ref="AE1433:AE1500" si="247">IF(Z1433="","",IF(OR(MONTH(Z1433)=1,MONTH(Z1433)=2,MONTH(Z1433)=3),"1er",IF(OR(MONTH(Z1433)=4,MONTH(Z1433)=5,MONTH(Z1433)=6),"2ème",IF(OR(MONTH(Z1433)=7,MONTH(Z1433)=8,MONTH(Z1433)=9),"3ème",IF(OR(MONTH(Z1433)=10,MONTH(Z1433)=11,MONTH(Z1433)=12),"4ème")))))</f>
        <v/>
      </c>
      <c r="AF1433" s="19" t="str">
        <f t="shared" ref="AF1433:AF1500" si="248">IF(Z1433="","",YEAR(Z1433))</f>
        <v/>
      </c>
      <c r="AG1433" s="47" t="str">
        <f t="shared" ref="AG1433:AG1500" si="249">IF(U1433="","",U1433)</f>
        <v/>
      </c>
      <c r="AH1433" s="50" t="str">
        <f t="shared" ref="AH1433:AH1500" si="250">IF(S1433="","",S1433)</f>
        <v/>
      </c>
      <c r="AI1433" s="35" t="str">
        <f t="shared" ref="AI1433:AI1500" si="251">IF(P1433="","",P1433&amp;" ("&amp;O1433&amp;"_"&amp;ROW()&amp;")")</f>
        <v/>
      </c>
      <c r="AQ1433" s="55" t="str">
        <f t="shared" ref="AQ1433:AQ1500" si="252">IF(T1433="","",T1433&amp;"1")</f>
        <v/>
      </c>
      <c r="AR1433" s="55" t="str">
        <f t="shared" ref="AR1433:AR1500" si="253">IF(S1433="","",S1433&amp;"2")</f>
        <v/>
      </c>
      <c r="AS1433" s="32">
        <f t="shared" si="243"/>
        <v>0</v>
      </c>
    </row>
    <row r="1434" spans="1:45" ht="64.95" customHeight="1" thickBot="1" x14ac:dyDescent="0.35">
      <c r="A1434" s="59"/>
      <c r="B1434" s="60"/>
      <c r="C1434" s="60"/>
      <c r="D1434" s="61"/>
      <c r="E1434" s="61"/>
      <c r="F1434" s="127" t="s">
        <v>86</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6"/>
      <c r="AD1434" s="96"/>
      <c r="AE1434" s="91" t="str">
        <f t="shared" si="247"/>
        <v/>
      </c>
      <c r="AF1434" s="19" t="str">
        <f t="shared" si="248"/>
        <v/>
      </c>
      <c r="AG1434" s="47" t="str">
        <f t="shared" si="249"/>
        <v/>
      </c>
      <c r="AH1434" s="50" t="str">
        <f t="shared" si="250"/>
        <v/>
      </c>
      <c r="AI1434" s="35" t="str">
        <f t="shared" si="251"/>
        <v/>
      </c>
      <c r="AQ1434" s="55" t="str">
        <f t="shared" si="252"/>
        <v/>
      </c>
      <c r="AR1434" s="55" t="str">
        <f t="shared" si="253"/>
        <v/>
      </c>
      <c r="AS1434" s="32">
        <f t="shared" ref="AS1434:AS1500" si="254">O1434</f>
        <v>0</v>
      </c>
    </row>
    <row r="1435" spans="1:45" ht="64.95" customHeight="1" thickBot="1" x14ac:dyDescent="0.35">
      <c r="A1435" s="59"/>
      <c r="B1435" s="60"/>
      <c r="C1435" s="60"/>
      <c r="D1435" s="61"/>
      <c r="E1435" s="61"/>
      <c r="F1435" s="127" t="s">
        <v>86</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6"/>
      <c r="AD1435" s="96"/>
      <c r="AE1435" s="91" t="str">
        <f t="shared" si="247"/>
        <v/>
      </c>
      <c r="AF1435" s="19" t="str">
        <f t="shared" si="248"/>
        <v/>
      </c>
      <c r="AG1435" s="47" t="str">
        <f t="shared" si="249"/>
        <v/>
      </c>
      <c r="AH1435" s="50" t="str">
        <f t="shared" si="250"/>
        <v/>
      </c>
      <c r="AI1435" s="35" t="str">
        <f t="shared" si="251"/>
        <v/>
      </c>
      <c r="AQ1435" s="55" t="str">
        <f t="shared" si="252"/>
        <v/>
      </c>
      <c r="AR1435" s="55" t="str">
        <f t="shared" si="253"/>
        <v/>
      </c>
      <c r="AS1435" s="32">
        <f t="shared" si="254"/>
        <v>0</v>
      </c>
    </row>
    <row r="1436" spans="1:45" ht="64.95" customHeight="1" thickBot="1" x14ac:dyDescent="0.35">
      <c r="A1436" s="59"/>
      <c r="B1436" s="60"/>
      <c r="C1436" s="60"/>
      <c r="D1436" s="61"/>
      <c r="E1436" s="61"/>
      <c r="F1436" s="127" t="s">
        <v>86</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6"/>
      <c r="AD1436" s="96"/>
      <c r="AE1436" s="91" t="str">
        <f t="shared" si="247"/>
        <v/>
      </c>
      <c r="AF1436" s="19" t="str">
        <f t="shared" si="248"/>
        <v/>
      </c>
      <c r="AG1436" s="47" t="str">
        <f t="shared" si="249"/>
        <v/>
      </c>
      <c r="AH1436" s="50" t="str">
        <f t="shared" si="250"/>
        <v/>
      </c>
      <c r="AI1436" s="35" t="str">
        <f t="shared" si="251"/>
        <v/>
      </c>
      <c r="AQ1436" s="55" t="str">
        <f t="shared" si="252"/>
        <v/>
      </c>
      <c r="AR1436" s="55" t="str">
        <f t="shared" si="253"/>
        <v/>
      </c>
      <c r="AS1436" s="32">
        <f t="shared" si="254"/>
        <v>0</v>
      </c>
    </row>
    <row r="1437" spans="1:45" ht="64.95" customHeight="1" thickBot="1" x14ac:dyDescent="0.35">
      <c r="A1437" s="59"/>
      <c r="B1437" s="60"/>
      <c r="C1437" s="60"/>
      <c r="D1437" s="61"/>
      <c r="E1437" s="61"/>
      <c r="F1437" s="127" t="s">
        <v>86</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6"/>
      <c r="AD1437" s="96"/>
      <c r="AE1437" s="91" t="str">
        <f t="shared" si="247"/>
        <v/>
      </c>
      <c r="AF1437" s="19" t="str">
        <f t="shared" si="248"/>
        <v/>
      </c>
      <c r="AG1437" s="47" t="str">
        <f t="shared" si="249"/>
        <v/>
      </c>
      <c r="AH1437" s="50" t="str">
        <f t="shared" si="250"/>
        <v/>
      </c>
      <c r="AI1437" s="35" t="str">
        <f t="shared" si="251"/>
        <v/>
      </c>
      <c r="AQ1437" s="55" t="str">
        <f t="shared" si="252"/>
        <v/>
      </c>
      <c r="AR1437" s="55" t="str">
        <f t="shared" si="253"/>
        <v/>
      </c>
      <c r="AS1437" s="32">
        <f t="shared" si="254"/>
        <v>0</v>
      </c>
    </row>
    <row r="1438" spans="1:45" ht="64.95" customHeight="1" thickBot="1" x14ac:dyDescent="0.35">
      <c r="A1438" s="59"/>
      <c r="B1438" s="60"/>
      <c r="C1438" s="60"/>
      <c r="D1438" s="61"/>
      <c r="E1438" s="61"/>
      <c r="F1438" s="127" t="s">
        <v>86</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6"/>
      <c r="AD1438" s="96"/>
      <c r="AE1438" s="91" t="str">
        <f t="shared" si="247"/>
        <v/>
      </c>
      <c r="AF1438" s="19" t="str">
        <f t="shared" si="248"/>
        <v/>
      </c>
      <c r="AG1438" s="47" t="str">
        <f t="shared" si="249"/>
        <v/>
      </c>
      <c r="AH1438" s="50" t="str">
        <f t="shared" si="250"/>
        <v/>
      </c>
      <c r="AI1438" s="35" t="str">
        <f t="shared" si="251"/>
        <v/>
      </c>
      <c r="AQ1438" s="55" t="str">
        <f t="shared" si="252"/>
        <v/>
      </c>
      <c r="AR1438" s="55" t="str">
        <f t="shared" si="253"/>
        <v/>
      </c>
      <c r="AS1438" s="32">
        <f t="shared" si="254"/>
        <v>0</v>
      </c>
    </row>
    <row r="1439" spans="1:45" ht="64.95" customHeight="1" thickBot="1" x14ac:dyDescent="0.35">
      <c r="A1439" s="59"/>
      <c r="B1439" s="60"/>
      <c r="C1439" s="60"/>
      <c r="D1439" s="61"/>
      <c r="E1439" s="61"/>
      <c r="F1439" s="127" t="s">
        <v>86</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6"/>
      <c r="AD1439" s="96"/>
      <c r="AE1439" s="91" t="str">
        <f t="shared" si="247"/>
        <v/>
      </c>
      <c r="AF1439" s="19" t="str">
        <f t="shared" si="248"/>
        <v/>
      </c>
      <c r="AG1439" s="47" t="str">
        <f t="shared" si="249"/>
        <v/>
      </c>
      <c r="AH1439" s="50" t="str">
        <f t="shared" si="250"/>
        <v/>
      </c>
      <c r="AI1439" s="35" t="str">
        <f t="shared" si="251"/>
        <v/>
      </c>
      <c r="AQ1439" s="55" t="str">
        <f t="shared" si="252"/>
        <v/>
      </c>
      <c r="AR1439" s="55" t="str">
        <f t="shared" si="253"/>
        <v/>
      </c>
      <c r="AS1439" s="32">
        <f t="shared" si="254"/>
        <v>0</v>
      </c>
    </row>
    <row r="1440" spans="1:45" ht="64.95" customHeight="1" thickBot="1" x14ac:dyDescent="0.35">
      <c r="A1440" s="59"/>
      <c r="B1440" s="60"/>
      <c r="C1440" s="60"/>
      <c r="D1440" s="61"/>
      <c r="E1440" s="61"/>
      <c r="F1440" s="127" t="s">
        <v>86</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6"/>
      <c r="AD1440" s="96"/>
      <c r="AE1440" s="91" t="str">
        <f t="shared" si="247"/>
        <v/>
      </c>
      <c r="AF1440" s="19" t="str">
        <f t="shared" si="248"/>
        <v/>
      </c>
      <c r="AG1440" s="47" t="str">
        <f t="shared" si="249"/>
        <v/>
      </c>
      <c r="AH1440" s="50" t="str">
        <f t="shared" si="250"/>
        <v/>
      </c>
      <c r="AI1440" s="35" t="str">
        <f t="shared" si="251"/>
        <v/>
      </c>
      <c r="AQ1440" s="55" t="str">
        <f t="shared" si="252"/>
        <v/>
      </c>
      <c r="AR1440" s="55" t="str">
        <f t="shared" si="253"/>
        <v/>
      </c>
      <c r="AS1440" s="32">
        <f t="shared" si="254"/>
        <v>0</v>
      </c>
    </row>
    <row r="1441" spans="1:45" ht="64.95" customHeight="1" thickBot="1" x14ac:dyDescent="0.35">
      <c r="A1441" s="59"/>
      <c r="B1441" s="60"/>
      <c r="C1441" s="60"/>
      <c r="D1441" s="61"/>
      <c r="E1441" s="61"/>
      <c r="F1441" s="127" t="s">
        <v>86</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6"/>
      <c r="AD1441" s="96"/>
      <c r="AE1441" s="91" t="str">
        <f t="shared" si="247"/>
        <v/>
      </c>
      <c r="AF1441" s="19" t="str">
        <f t="shared" si="248"/>
        <v/>
      </c>
      <c r="AG1441" s="47" t="str">
        <f t="shared" si="249"/>
        <v/>
      </c>
      <c r="AH1441" s="50" t="str">
        <f t="shared" si="250"/>
        <v/>
      </c>
      <c r="AI1441" s="35" t="str">
        <f t="shared" si="251"/>
        <v/>
      </c>
      <c r="AQ1441" s="55" t="str">
        <f t="shared" si="252"/>
        <v/>
      </c>
      <c r="AR1441" s="55" t="str">
        <f t="shared" si="253"/>
        <v/>
      </c>
      <c r="AS1441" s="32">
        <f t="shared" si="254"/>
        <v>0</v>
      </c>
    </row>
    <row r="1442" spans="1:45" ht="64.95" customHeight="1" thickBot="1" x14ac:dyDescent="0.35">
      <c r="A1442" s="59"/>
      <c r="B1442" s="60"/>
      <c r="C1442" s="60"/>
      <c r="D1442" s="61"/>
      <c r="E1442" s="61"/>
      <c r="F1442" s="127" t="s">
        <v>86</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6"/>
      <c r="AD1442" s="96"/>
      <c r="AE1442" s="91" t="str">
        <f t="shared" si="247"/>
        <v/>
      </c>
      <c r="AF1442" s="19" t="str">
        <f t="shared" si="248"/>
        <v/>
      </c>
      <c r="AG1442" s="47" t="str">
        <f t="shared" si="249"/>
        <v/>
      </c>
      <c r="AH1442" s="50" t="str">
        <f t="shared" si="250"/>
        <v/>
      </c>
      <c r="AI1442" s="35" t="str">
        <f t="shared" si="251"/>
        <v/>
      </c>
      <c r="AQ1442" s="55" t="str">
        <f t="shared" si="252"/>
        <v/>
      </c>
      <c r="AR1442" s="55" t="str">
        <f t="shared" si="253"/>
        <v/>
      </c>
      <c r="AS1442" s="32">
        <f t="shared" si="254"/>
        <v>0</v>
      </c>
    </row>
    <row r="1443" spans="1:45" ht="64.95" customHeight="1" thickBot="1" x14ac:dyDescent="0.35">
      <c r="A1443" s="59"/>
      <c r="B1443" s="60"/>
      <c r="C1443" s="60"/>
      <c r="D1443" s="61"/>
      <c r="E1443" s="61"/>
      <c r="F1443" s="127" t="s">
        <v>86</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6"/>
      <c r="AD1443" s="96"/>
      <c r="AE1443" s="91" t="str">
        <f t="shared" si="247"/>
        <v/>
      </c>
      <c r="AF1443" s="19" t="str">
        <f t="shared" si="248"/>
        <v/>
      </c>
      <c r="AG1443" s="47" t="str">
        <f t="shared" si="249"/>
        <v/>
      </c>
      <c r="AH1443" s="50" t="str">
        <f t="shared" si="250"/>
        <v/>
      </c>
      <c r="AI1443" s="35" t="str">
        <f t="shared" si="251"/>
        <v/>
      </c>
      <c r="AQ1443" s="55" t="str">
        <f t="shared" si="252"/>
        <v/>
      </c>
      <c r="AR1443" s="55" t="str">
        <f t="shared" si="253"/>
        <v/>
      </c>
      <c r="AS1443" s="32">
        <f t="shared" si="254"/>
        <v>0</v>
      </c>
    </row>
    <row r="1444" spans="1:45" ht="64.95" customHeight="1" thickBot="1" x14ac:dyDescent="0.35">
      <c r="A1444" s="59"/>
      <c r="B1444" s="60"/>
      <c r="C1444" s="60"/>
      <c r="D1444" s="61"/>
      <c r="E1444" s="61"/>
      <c r="F1444" s="127" t="s">
        <v>86</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6"/>
      <c r="AD1444" s="96"/>
      <c r="AE1444" s="91" t="str">
        <f t="shared" si="247"/>
        <v/>
      </c>
      <c r="AF1444" s="19" t="str">
        <f t="shared" si="248"/>
        <v/>
      </c>
      <c r="AG1444" s="47" t="str">
        <f t="shared" si="249"/>
        <v/>
      </c>
      <c r="AH1444" s="50" t="str">
        <f t="shared" si="250"/>
        <v/>
      </c>
      <c r="AI1444" s="35" t="str">
        <f t="shared" si="251"/>
        <v/>
      </c>
      <c r="AQ1444" s="55" t="str">
        <f t="shared" si="252"/>
        <v/>
      </c>
      <c r="AR1444" s="55" t="str">
        <f t="shared" si="253"/>
        <v/>
      </c>
      <c r="AS1444" s="32">
        <f t="shared" si="254"/>
        <v>0</v>
      </c>
    </row>
    <row r="1445" spans="1:45" ht="64.95" customHeight="1" thickBot="1" x14ac:dyDescent="0.35">
      <c r="A1445" s="59"/>
      <c r="B1445" s="60"/>
      <c r="C1445" s="60"/>
      <c r="D1445" s="61"/>
      <c r="E1445" s="61"/>
      <c r="F1445" s="127" t="s">
        <v>86</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6"/>
      <c r="AD1445" s="96"/>
      <c r="AE1445" s="91" t="str">
        <f t="shared" si="247"/>
        <v/>
      </c>
      <c r="AF1445" s="19" t="str">
        <f t="shared" si="248"/>
        <v/>
      </c>
      <c r="AG1445" s="47" t="str">
        <f t="shared" si="249"/>
        <v/>
      </c>
      <c r="AH1445" s="50" t="str">
        <f t="shared" si="250"/>
        <v/>
      </c>
      <c r="AI1445" s="35" t="str">
        <f t="shared" si="251"/>
        <v/>
      </c>
      <c r="AQ1445" s="55" t="str">
        <f t="shared" si="252"/>
        <v/>
      </c>
      <c r="AR1445" s="55" t="str">
        <f t="shared" si="253"/>
        <v/>
      </c>
      <c r="AS1445" s="32">
        <f t="shared" si="254"/>
        <v>0</v>
      </c>
    </row>
    <row r="1446" spans="1:45" ht="64.95" customHeight="1" thickBot="1" x14ac:dyDescent="0.35">
      <c r="A1446" s="59"/>
      <c r="B1446" s="60"/>
      <c r="C1446" s="60"/>
      <c r="D1446" s="61"/>
      <c r="E1446" s="61"/>
      <c r="F1446" s="127" t="s">
        <v>86</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6"/>
      <c r="AD1446" s="96"/>
      <c r="AE1446" s="91" t="str">
        <f t="shared" si="247"/>
        <v/>
      </c>
      <c r="AF1446" s="19" t="str">
        <f t="shared" si="248"/>
        <v/>
      </c>
      <c r="AG1446" s="47" t="str">
        <f t="shared" si="249"/>
        <v/>
      </c>
      <c r="AH1446" s="50" t="str">
        <f t="shared" si="250"/>
        <v/>
      </c>
      <c r="AI1446" s="35" t="str">
        <f t="shared" si="251"/>
        <v/>
      </c>
      <c r="AQ1446" s="55" t="str">
        <f t="shared" si="252"/>
        <v/>
      </c>
      <c r="AR1446" s="55" t="str">
        <f t="shared" si="253"/>
        <v/>
      </c>
      <c r="AS1446" s="32">
        <f t="shared" si="254"/>
        <v>0</v>
      </c>
    </row>
    <row r="1447" spans="1:45" ht="64.95" customHeight="1" thickBot="1" x14ac:dyDescent="0.35">
      <c r="A1447" s="59"/>
      <c r="B1447" s="60"/>
      <c r="C1447" s="60"/>
      <c r="D1447" s="61"/>
      <c r="E1447" s="61"/>
      <c r="F1447" s="127" t="s">
        <v>86</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6"/>
      <c r="AD1447" s="96"/>
      <c r="AE1447" s="91" t="str">
        <f t="shared" si="247"/>
        <v/>
      </c>
      <c r="AF1447" s="19" t="str">
        <f t="shared" si="248"/>
        <v/>
      </c>
      <c r="AG1447" s="47" t="str">
        <f t="shared" si="249"/>
        <v/>
      </c>
      <c r="AH1447" s="50" t="str">
        <f t="shared" si="250"/>
        <v/>
      </c>
      <c r="AI1447" s="35" t="str">
        <f t="shared" si="251"/>
        <v/>
      </c>
      <c r="AQ1447" s="55" t="str">
        <f t="shared" si="252"/>
        <v/>
      </c>
      <c r="AR1447" s="55" t="str">
        <f t="shared" si="253"/>
        <v/>
      </c>
      <c r="AS1447" s="32">
        <f t="shared" si="254"/>
        <v>0</v>
      </c>
    </row>
    <row r="1448" spans="1:45" ht="64.95" customHeight="1" thickBot="1" x14ac:dyDescent="0.35">
      <c r="A1448" s="59"/>
      <c r="B1448" s="60"/>
      <c r="C1448" s="60"/>
      <c r="D1448" s="61"/>
      <c r="E1448" s="61"/>
      <c r="F1448" s="127" t="s">
        <v>86</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6"/>
      <c r="AD1448" s="96"/>
      <c r="AE1448" s="91" t="str">
        <f t="shared" si="247"/>
        <v/>
      </c>
      <c r="AF1448" s="19" t="str">
        <f t="shared" si="248"/>
        <v/>
      </c>
      <c r="AG1448" s="47" t="str">
        <f t="shared" si="249"/>
        <v/>
      </c>
      <c r="AH1448" s="50" t="str">
        <f t="shared" si="250"/>
        <v/>
      </c>
      <c r="AI1448" s="35" t="str">
        <f t="shared" si="251"/>
        <v/>
      </c>
      <c r="AQ1448" s="55" t="str">
        <f t="shared" si="252"/>
        <v/>
      </c>
      <c r="AR1448" s="55" t="str">
        <f t="shared" si="253"/>
        <v/>
      </c>
      <c r="AS1448" s="32">
        <f t="shared" si="254"/>
        <v>0</v>
      </c>
    </row>
    <row r="1449" spans="1:45" ht="64.95" customHeight="1" thickBot="1" x14ac:dyDescent="0.35">
      <c r="A1449" s="59"/>
      <c r="B1449" s="60"/>
      <c r="C1449" s="60"/>
      <c r="D1449" s="61"/>
      <c r="E1449" s="61"/>
      <c r="F1449" s="127" t="s">
        <v>86</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6"/>
      <c r="AD1449" s="96"/>
      <c r="AE1449" s="91" t="str">
        <f t="shared" si="247"/>
        <v/>
      </c>
      <c r="AF1449" s="19" t="str">
        <f t="shared" si="248"/>
        <v/>
      </c>
      <c r="AG1449" s="47" t="str">
        <f t="shared" si="249"/>
        <v/>
      </c>
      <c r="AH1449" s="50" t="str">
        <f t="shared" si="250"/>
        <v/>
      </c>
      <c r="AI1449" s="35" t="str">
        <f t="shared" si="251"/>
        <v/>
      </c>
      <c r="AQ1449" s="55" t="str">
        <f t="shared" si="252"/>
        <v/>
      </c>
      <c r="AR1449" s="55" t="str">
        <f t="shared" si="253"/>
        <v/>
      </c>
      <c r="AS1449" s="32">
        <f t="shared" si="254"/>
        <v>0</v>
      </c>
    </row>
    <row r="1450" spans="1:45" ht="64.95" customHeight="1" thickBot="1" x14ac:dyDescent="0.35">
      <c r="A1450" s="59"/>
      <c r="B1450" s="60"/>
      <c r="C1450" s="60"/>
      <c r="D1450" s="61"/>
      <c r="E1450" s="61"/>
      <c r="F1450" s="127" t="s">
        <v>86</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6"/>
      <c r="AD1450" s="96"/>
      <c r="AE1450" s="91" t="str">
        <f t="shared" si="247"/>
        <v/>
      </c>
      <c r="AF1450" s="19" t="str">
        <f t="shared" si="248"/>
        <v/>
      </c>
      <c r="AG1450" s="47" t="str">
        <f t="shared" si="249"/>
        <v/>
      </c>
      <c r="AH1450" s="50" t="str">
        <f t="shared" si="250"/>
        <v/>
      </c>
      <c r="AI1450" s="35" t="str">
        <f t="shared" si="251"/>
        <v/>
      </c>
      <c r="AQ1450" s="55" t="str">
        <f t="shared" si="252"/>
        <v/>
      </c>
      <c r="AR1450" s="55" t="str">
        <f t="shared" si="253"/>
        <v/>
      </c>
      <c r="AS1450" s="32">
        <f t="shared" si="254"/>
        <v>0</v>
      </c>
    </row>
    <row r="1451" spans="1:45" ht="64.95" customHeight="1" thickBot="1" x14ac:dyDescent="0.35">
      <c r="A1451" s="59"/>
      <c r="B1451" s="60"/>
      <c r="C1451" s="60"/>
      <c r="D1451" s="61"/>
      <c r="E1451" s="61"/>
      <c r="F1451" s="127" t="s">
        <v>86</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6"/>
      <c r="AD1451" s="96"/>
      <c r="AE1451" s="91" t="str">
        <f t="shared" si="247"/>
        <v/>
      </c>
      <c r="AF1451" s="19" t="str">
        <f t="shared" si="248"/>
        <v/>
      </c>
      <c r="AG1451" s="47" t="str">
        <f t="shared" si="249"/>
        <v/>
      </c>
      <c r="AH1451" s="50" t="str">
        <f t="shared" si="250"/>
        <v/>
      </c>
      <c r="AI1451" s="35" t="str">
        <f t="shared" si="251"/>
        <v/>
      </c>
      <c r="AQ1451" s="55" t="str">
        <f t="shared" si="252"/>
        <v/>
      </c>
      <c r="AR1451" s="55" t="str">
        <f t="shared" si="253"/>
        <v/>
      </c>
      <c r="AS1451" s="32">
        <f t="shared" si="254"/>
        <v>0</v>
      </c>
    </row>
    <row r="1452" spans="1:45" ht="64.95" customHeight="1" thickBot="1" x14ac:dyDescent="0.35">
      <c r="A1452" s="59"/>
      <c r="B1452" s="60"/>
      <c r="C1452" s="60"/>
      <c r="D1452" s="61"/>
      <c r="E1452" s="61"/>
      <c r="F1452" s="127" t="s">
        <v>86</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6"/>
      <c r="AD1452" s="96"/>
      <c r="AE1452" s="91" t="str">
        <f t="shared" si="247"/>
        <v/>
      </c>
      <c r="AF1452" s="19" t="str">
        <f t="shared" si="248"/>
        <v/>
      </c>
      <c r="AG1452" s="47" t="str">
        <f t="shared" si="249"/>
        <v/>
      </c>
      <c r="AH1452" s="50" t="str">
        <f t="shared" si="250"/>
        <v/>
      </c>
      <c r="AI1452" s="35" t="str">
        <f t="shared" si="251"/>
        <v/>
      </c>
      <c r="AQ1452" s="55" t="str">
        <f t="shared" si="252"/>
        <v/>
      </c>
      <c r="AR1452" s="55" t="str">
        <f t="shared" si="253"/>
        <v/>
      </c>
      <c r="AS1452" s="32">
        <f t="shared" si="254"/>
        <v>0</v>
      </c>
    </row>
    <row r="1453" spans="1:45" ht="64.95" customHeight="1" thickBot="1" x14ac:dyDescent="0.35">
      <c r="A1453" s="59"/>
      <c r="B1453" s="60"/>
      <c r="C1453" s="60"/>
      <c r="D1453" s="61"/>
      <c r="E1453" s="61"/>
      <c r="F1453" s="127" t="s">
        <v>86</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6"/>
      <c r="AD1453" s="96"/>
      <c r="AE1453" s="91" t="str">
        <f t="shared" si="247"/>
        <v/>
      </c>
      <c r="AF1453" s="19" t="str">
        <f t="shared" si="248"/>
        <v/>
      </c>
      <c r="AG1453" s="47" t="str">
        <f t="shared" si="249"/>
        <v/>
      </c>
      <c r="AH1453" s="50" t="str">
        <f t="shared" si="250"/>
        <v/>
      </c>
      <c r="AI1453" s="35" t="str">
        <f t="shared" si="251"/>
        <v/>
      </c>
      <c r="AQ1453" s="55" t="str">
        <f t="shared" si="252"/>
        <v/>
      </c>
      <c r="AR1453" s="55" t="str">
        <f t="shared" si="253"/>
        <v/>
      </c>
      <c r="AS1453" s="32">
        <f t="shared" si="254"/>
        <v>0</v>
      </c>
    </row>
    <row r="1454" spans="1:45" ht="64.95" customHeight="1" thickBot="1" x14ac:dyDescent="0.35">
      <c r="A1454" s="59"/>
      <c r="B1454" s="60"/>
      <c r="C1454" s="60"/>
      <c r="D1454" s="61"/>
      <c r="E1454" s="61"/>
      <c r="F1454" s="127" t="s">
        <v>86</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6"/>
      <c r="AD1454" s="96"/>
      <c r="AE1454" s="91" t="str">
        <f t="shared" si="247"/>
        <v/>
      </c>
      <c r="AF1454" s="19" t="str">
        <f t="shared" si="248"/>
        <v/>
      </c>
      <c r="AG1454" s="47" t="str">
        <f t="shared" si="249"/>
        <v/>
      </c>
      <c r="AH1454" s="50" t="str">
        <f t="shared" si="250"/>
        <v/>
      </c>
      <c r="AI1454" s="35" t="str">
        <f t="shared" si="251"/>
        <v/>
      </c>
      <c r="AQ1454" s="55" t="str">
        <f t="shared" si="252"/>
        <v/>
      </c>
      <c r="AR1454" s="55" t="str">
        <f t="shared" si="253"/>
        <v/>
      </c>
      <c r="AS1454" s="32">
        <f t="shared" si="254"/>
        <v>0</v>
      </c>
    </row>
    <row r="1455" spans="1:45" ht="64.95" customHeight="1" thickBot="1" x14ac:dyDescent="0.35">
      <c r="A1455" s="59"/>
      <c r="B1455" s="60"/>
      <c r="C1455" s="60"/>
      <c r="D1455" s="61"/>
      <c r="E1455" s="61"/>
      <c r="F1455" s="127" t="s">
        <v>86</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6"/>
      <c r="AD1455" s="96"/>
      <c r="AE1455" s="91" t="str">
        <f t="shared" si="247"/>
        <v/>
      </c>
      <c r="AF1455" s="19" t="str">
        <f t="shared" si="248"/>
        <v/>
      </c>
      <c r="AG1455" s="47" t="str">
        <f t="shared" si="249"/>
        <v/>
      </c>
      <c r="AH1455" s="50" t="str">
        <f t="shared" si="250"/>
        <v/>
      </c>
      <c r="AI1455" s="35" t="str">
        <f t="shared" si="251"/>
        <v/>
      </c>
      <c r="AQ1455" s="55" t="str">
        <f t="shared" si="252"/>
        <v/>
      </c>
      <c r="AR1455" s="55" t="str">
        <f t="shared" si="253"/>
        <v/>
      </c>
      <c r="AS1455" s="32">
        <f t="shared" si="254"/>
        <v>0</v>
      </c>
    </row>
    <row r="1456" spans="1:45" ht="64.95" customHeight="1" thickBot="1" x14ac:dyDescent="0.35">
      <c r="A1456" s="59"/>
      <c r="B1456" s="60"/>
      <c r="C1456" s="60"/>
      <c r="D1456" s="61"/>
      <c r="E1456" s="61"/>
      <c r="F1456" s="127" t="s">
        <v>86</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6"/>
      <c r="AD1456" s="96"/>
      <c r="AE1456" s="91" t="str">
        <f t="shared" si="247"/>
        <v/>
      </c>
      <c r="AF1456" s="19" t="str">
        <f t="shared" si="248"/>
        <v/>
      </c>
      <c r="AG1456" s="47" t="str">
        <f t="shared" si="249"/>
        <v/>
      </c>
      <c r="AH1456" s="50" t="str">
        <f t="shared" si="250"/>
        <v/>
      </c>
      <c r="AI1456" s="35" t="str">
        <f t="shared" si="251"/>
        <v/>
      </c>
      <c r="AQ1456" s="55" t="str">
        <f t="shared" si="252"/>
        <v/>
      </c>
      <c r="AR1456" s="55" t="str">
        <f t="shared" si="253"/>
        <v/>
      </c>
      <c r="AS1456" s="32">
        <f t="shared" si="254"/>
        <v>0</v>
      </c>
    </row>
    <row r="1457" spans="1:45" ht="64.95" customHeight="1" thickBot="1" x14ac:dyDescent="0.35">
      <c r="A1457" s="59"/>
      <c r="B1457" s="60"/>
      <c r="C1457" s="60"/>
      <c r="D1457" s="61"/>
      <c r="E1457" s="61"/>
      <c r="F1457" s="127" t="s">
        <v>86</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6"/>
      <c r="AD1457" s="96"/>
      <c r="AE1457" s="91" t="str">
        <f t="shared" si="247"/>
        <v/>
      </c>
      <c r="AF1457" s="19" t="str">
        <f t="shared" si="248"/>
        <v/>
      </c>
      <c r="AG1457" s="47" t="str">
        <f t="shared" si="249"/>
        <v/>
      </c>
      <c r="AH1457" s="50" t="str">
        <f t="shared" si="250"/>
        <v/>
      </c>
      <c r="AI1457" s="35" t="str">
        <f t="shared" si="251"/>
        <v/>
      </c>
      <c r="AQ1457" s="55" t="str">
        <f t="shared" si="252"/>
        <v/>
      </c>
      <c r="AR1457" s="55" t="str">
        <f t="shared" si="253"/>
        <v/>
      </c>
      <c r="AS1457" s="32">
        <f t="shared" si="254"/>
        <v>0</v>
      </c>
    </row>
    <row r="1458" spans="1:45" ht="64.95" customHeight="1" thickBot="1" x14ac:dyDescent="0.35">
      <c r="A1458" s="59"/>
      <c r="B1458" s="60"/>
      <c r="C1458" s="60"/>
      <c r="D1458" s="61"/>
      <c r="E1458" s="61"/>
      <c r="F1458" s="127" t="s">
        <v>86</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6"/>
      <c r="AD1458" s="96"/>
      <c r="AE1458" s="91" t="str">
        <f t="shared" si="247"/>
        <v/>
      </c>
      <c r="AF1458" s="19" t="str">
        <f t="shared" si="248"/>
        <v/>
      </c>
      <c r="AG1458" s="47" t="str">
        <f t="shared" si="249"/>
        <v/>
      </c>
      <c r="AH1458" s="50" t="str">
        <f t="shared" si="250"/>
        <v/>
      </c>
      <c r="AI1458" s="35" t="str">
        <f t="shared" si="251"/>
        <v/>
      </c>
      <c r="AQ1458" s="55" t="str">
        <f t="shared" si="252"/>
        <v/>
      </c>
      <c r="AR1458" s="55" t="str">
        <f t="shared" si="253"/>
        <v/>
      </c>
      <c r="AS1458" s="32">
        <f t="shared" si="254"/>
        <v>0</v>
      </c>
    </row>
    <row r="1459" spans="1:45" ht="64.95" customHeight="1" thickBot="1" x14ac:dyDescent="0.35">
      <c r="A1459" s="59"/>
      <c r="B1459" s="60"/>
      <c r="C1459" s="60"/>
      <c r="D1459" s="61"/>
      <c r="E1459" s="61"/>
      <c r="F1459" s="127" t="s">
        <v>86</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6"/>
      <c r="AD1459" s="96"/>
      <c r="AE1459" s="91" t="str">
        <f t="shared" si="247"/>
        <v/>
      </c>
      <c r="AF1459" s="19" t="str">
        <f t="shared" si="248"/>
        <v/>
      </c>
      <c r="AG1459" s="47" t="str">
        <f t="shared" si="249"/>
        <v/>
      </c>
      <c r="AH1459" s="50" t="str">
        <f t="shared" si="250"/>
        <v/>
      </c>
      <c r="AI1459" s="35" t="str">
        <f t="shared" si="251"/>
        <v/>
      </c>
      <c r="AQ1459" s="55" t="str">
        <f t="shared" si="252"/>
        <v/>
      </c>
      <c r="AR1459" s="55" t="str">
        <f t="shared" si="253"/>
        <v/>
      </c>
      <c r="AS1459" s="32">
        <f t="shared" si="254"/>
        <v>0</v>
      </c>
    </row>
    <row r="1460" spans="1:45" ht="64.95" customHeight="1" thickBot="1" x14ac:dyDescent="0.35">
      <c r="A1460" s="59"/>
      <c r="B1460" s="60"/>
      <c r="C1460" s="60"/>
      <c r="D1460" s="61"/>
      <c r="E1460" s="61"/>
      <c r="F1460" s="127" t="s">
        <v>86</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6"/>
      <c r="AD1460" s="96"/>
      <c r="AE1460" s="91" t="str">
        <f t="shared" si="247"/>
        <v/>
      </c>
      <c r="AF1460" s="19" t="str">
        <f t="shared" si="248"/>
        <v/>
      </c>
      <c r="AG1460" s="47" t="str">
        <f t="shared" si="249"/>
        <v/>
      </c>
      <c r="AH1460" s="50" t="str">
        <f t="shared" si="250"/>
        <v/>
      </c>
      <c r="AI1460" s="35" t="str">
        <f t="shared" si="251"/>
        <v/>
      </c>
      <c r="AQ1460" s="55" t="str">
        <f t="shared" si="252"/>
        <v/>
      </c>
      <c r="AR1460" s="55" t="str">
        <f t="shared" si="253"/>
        <v/>
      </c>
      <c r="AS1460" s="32">
        <f t="shared" si="254"/>
        <v>0</v>
      </c>
    </row>
    <row r="1461" spans="1:45" ht="64.95" customHeight="1" thickBot="1" x14ac:dyDescent="0.35">
      <c r="A1461" s="59"/>
      <c r="B1461" s="60"/>
      <c r="C1461" s="60"/>
      <c r="D1461" s="61"/>
      <c r="E1461" s="61"/>
      <c r="F1461" s="127" t="s">
        <v>86</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6"/>
      <c r="AD1461" s="96"/>
      <c r="AE1461" s="91" t="str">
        <f t="shared" si="247"/>
        <v/>
      </c>
      <c r="AF1461" s="19" t="str">
        <f t="shared" si="248"/>
        <v/>
      </c>
      <c r="AG1461" s="47" t="str">
        <f t="shared" si="249"/>
        <v/>
      </c>
      <c r="AH1461" s="50" t="str">
        <f t="shared" si="250"/>
        <v/>
      </c>
      <c r="AI1461" s="35" t="str">
        <f t="shared" si="251"/>
        <v/>
      </c>
      <c r="AQ1461" s="55" t="str">
        <f t="shared" si="252"/>
        <v/>
      </c>
      <c r="AR1461" s="55" t="str">
        <f t="shared" si="253"/>
        <v/>
      </c>
      <c r="AS1461" s="32">
        <f t="shared" si="254"/>
        <v>0</v>
      </c>
    </row>
    <row r="1462" spans="1:45" ht="64.95" customHeight="1" thickBot="1" x14ac:dyDescent="0.35">
      <c r="A1462" s="59"/>
      <c r="B1462" s="60"/>
      <c r="C1462" s="60"/>
      <c r="D1462" s="61"/>
      <c r="E1462" s="61"/>
      <c r="F1462" s="127" t="s">
        <v>86</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6"/>
      <c r="AD1462" s="96"/>
      <c r="AE1462" s="91" t="str">
        <f t="shared" si="247"/>
        <v/>
      </c>
      <c r="AF1462" s="19" t="str">
        <f t="shared" si="248"/>
        <v/>
      </c>
      <c r="AG1462" s="47" t="str">
        <f t="shared" si="249"/>
        <v/>
      </c>
      <c r="AH1462" s="50" t="str">
        <f t="shared" si="250"/>
        <v/>
      </c>
      <c r="AI1462" s="35" t="str">
        <f t="shared" si="251"/>
        <v/>
      </c>
      <c r="AQ1462" s="55" t="str">
        <f t="shared" si="252"/>
        <v/>
      </c>
      <c r="AR1462" s="55" t="str">
        <f t="shared" si="253"/>
        <v/>
      </c>
      <c r="AS1462" s="32">
        <f t="shared" si="254"/>
        <v>0</v>
      </c>
    </row>
    <row r="1463" spans="1:45" ht="64.95" customHeight="1" thickBot="1" x14ac:dyDescent="0.35">
      <c r="A1463" s="59"/>
      <c r="B1463" s="60"/>
      <c r="C1463" s="60"/>
      <c r="D1463" s="61"/>
      <c r="E1463" s="61"/>
      <c r="F1463" s="127" t="s">
        <v>86</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6"/>
      <c r="AD1463" s="96"/>
      <c r="AE1463" s="91" t="str">
        <f t="shared" si="247"/>
        <v/>
      </c>
      <c r="AF1463" s="19" t="str">
        <f t="shared" si="248"/>
        <v/>
      </c>
      <c r="AG1463" s="47" t="str">
        <f t="shared" si="249"/>
        <v/>
      </c>
      <c r="AH1463" s="50" t="str">
        <f t="shared" si="250"/>
        <v/>
      </c>
      <c r="AI1463" s="35" t="str">
        <f t="shared" si="251"/>
        <v/>
      </c>
      <c r="AQ1463" s="55" t="str">
        <f t="shared" si="252"/>
        <v/>
      </c>
      <c r="AR1463" s="55" t="str">
        <f t="shared" si="253"/>
        <v/>
      </c>
      <c r="AS1463" s="32">
        <f t="shared" si="254"/>
        <v>0</v>
      </c>
    </row>
    <row r="1464" spans="1:45" ht="64.95" customHeight="1" thickBot="1" x14ac:dyDescent="0.35">
      <c r="A1464" s="59"/>
      <c r="B1464" s="60"/>
      <c r="C1464" s="60"/>
      <c r="D1464" s="61"/>
      <c r="E1464" s="61"/>
      <c r="F1464" s="127" t="s">
        <v>86</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6"/>
      <c r="AD1464" s="96"/>
      <c r="AE1464" s="91" t="str">
        <f t="shared" si="247"/>
        <v/>
      </c>
      <c r="AF1464" s="19" t="str">
        <f t="shared" si="248"/>
        <v/>
      </c>
      <c r="AG1464" s="47" t="str">
        <f t="shared" si="249"/>
        <v/>
      </c>
      <c r="AH1464" s="50" t="str">
        <f t="shared" si="250"/>
        <v/>
      </c>
      <c r="AI1464" s="35" t="str">
        <f t="shared" si="251"/>
        <v/>
      </c>
      <c r="AQ1464" s="55" t="str">
        <f t="shared" si="252"/>
        <v/>
      </c>
      <c r="AR1464" s="55" t="str">
        <f t="shared" si="253"/>
        <v/>
      </c>
      <c r="AS1464" s="32">
        <f t="shared" si="254"/>
        <v>0</v>
      </c>
    </row>
    <row r="1465" spans="1:45" ht="64.95" customHeight="1" thickBot="1" x14ac:dyDescent="0.35">
      <c r="A1465" s="59"/>
      <c r="B1465" s="60"/>
      <c r="C1465" s="60"/>
      <c r="D1465" s="61"/>
      <c r="E1465" s="61"/>
      <c r="F1465" s="127" t="s">
        <v>86</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6"/>
      <c r="AD1465" s="96"/>
      <c r="AE1465" s="91" t="str">
        <f t="shared" si="247"/>
        <v/>
      </c>
      <c r="AF1465" s="19" t="str">
        <f t="shared" si="248"/>
        <v/>
      </c>
      <c r="AG1465" s="47" t="str">
        <f t="shared" si="249"/>
        <v/>
      </c>
      <c r="AH1465" s="50" t="str">
        <f t="shared" si="250"/>
        <v/>
      </c>
      <c r="AI1465" s="35" t="str">
        <f t="shared" si="251"/>
        <v/>
      </c>
      <c r="AQ1465" s="55" t="str">
        <f t="shared" si="252"/>
        <v/>
      </c>
      <c r="AR1465" s="55" t="str">
        <f t="shared" si="253"/>
        <v/>
      </c>
      <c r="AS1465" s="32">
        <f t="shared" si="254"/>
        <v>0</v>
      </c>
    </row>
    <row r="1466" spans="1:45" ht="64.95" customHeight="1" thickBot="1" x14ac:dyDescent="0.35">
      <c r="A1466" s="59"/>
      <c r="B1466" s="60"/>
      <c r="C1466" s="60"/>
      <c r="D1466" s="61"/>
      <c r="E1466" s="61"/>
      <c r="F1466" s="127" t="s">
        <v>86</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6"/>
      <c r="AD1466" s="96"/>
      <c r="AE1466" s="91" t="str">
        <f t="shared" si="247"/>
        <v/>
      </c>
      <c r="AF1466" s="19" t="str">
        <f t="shared" si="248"/>
        <v/>
      </c>
      <c r="AG1466" s="47" t="str">
        <f t="shared" si="249"/>
        <v/>
      </c>
      <c r="AH1466" s="50" t="str">
        <f t="shared" si="250"/>
        <v/>
      </c>
      <c r="AI1466" s="35" t="str">
        <f t="shared" si="251"/>
        <v/>
      </c>
      <c r="AQ1466" s="55" t="str">
        <f t="shared" si="252"/>
        <v/>
      </c>
      <c r="AR1466" s="55" t="str">
        <f t="shared" si="253"/>
        <v/>
      </c>
      <c r="AS1466" s="32">
        <f t="shared" si="254"/>
        <v>0</v>
      </c>
    </row>
    <row r="1467" spans="1:45" ht="64.95" customHeight="1" thickBot="1" x14ac:dyDescent="0.35">
      <c r="A1467" s="59"/>
      <c r="B1467" s="60"/>
      <c r="C1467" s="60"/>
      <c r="D1467" s="61"/>
      <c r="E1467" s="61"/>
      <c r="F1467" s="127" t="s">
        <v>86</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6"/>
      <c r="AD1467" s="96"/>
      <c r="AE1467" s="91" t="str">
        <f t="shared" si="247"/>
        <v/>
      </c>
      <c r="AF1467" s="19" t="str">
        <f t="shared" si="248"/>
        <v/>
      </c>
      <c r="AG1467" s="47" t="str">
        <f t="shared" si="249"/>
        <v/>
      </c>
      <c r="AH1467" s="50" t="str">
        <f t="shared" si="250"/>
        <v/>
      </c>
      <c r="AI1467" s="35" t="str">
        <f t="shared" si="251"/>
        <v/>
      </c>
      <c r="AQ1467" s="55" t="str">
        <f t="shared" si="252"/>
        <v/>
      </c>
      <c r="AR1467" s="55" t="str">
        <f t="shared" si="253"/>
        <v/>
      </c>
      <c r="AS1467" s="32">
        <f t="shared" si="254"/>
        <v>0</v>
      </c>
    </row>
    <row r="1468" spans="1:45" ht="64.95" customHeight="1" thickBot="1" x14ac:dyDescent="0.35">
      <c r="A1468" s="59"/>
      <c r="B1468" s="60"/>
      <c r="C1468" s="60"/>
      <c r="D1468" s="61"/>
      <c r="E1468" s="61"/>
      <c r="F1468" s="127" t="s">
        <v>86</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6"/>
      <c r="AD1468" s="96"/>
      <c r="AE1468" s="91" t="str">
        <f t="shared" si="247"/>
        <v/>
      </c>
      <c r="AF1468" s="19" t="str">
        <f t="shared" si="248"/>
        <v/>
      </c>
      <c r="AG1468" s="47" t="str">
        <f t="shared" si="249"/>
        <v/>
      </c>
      <c r="AH1468" s="50" t="str">
        <f t="shared" si="250"/>
        <v/>
      </c>
      <c r="AI1468" s="35" t="str">
        <f t="shared" si="251"/>
        <v/>
      </c>
      <c r="AQ1468" s="55" t="str">
        <f t="shared" si="252"/>
        <v/>
      </c>
      <c r="AR1468" s="55" t="str">
        <f t="shared" si="253"/>
        <v/>
      </c>
      <c r="AS1468" s="32">
        <f t="shared" si="254"/>
        <v>0</v>
      </c>
    </row>
    <row r="1469" spans="1:45" ht="64.95" customHeight="1" thickBot="1" x14ac:dyDescent="0.35">
      <c r="A1469" s="59"/>
      <c r="B1469" s="60"/>
      <c r="C1469" s="60"/>
      <c r="D1469" s="61"/>
      <c r="E1469" s="61"/>
      <c r="F1469" s="127" t="s">
        <v>86</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6"/>
      <c r="AD1469" s="96"/>
      <c r="AE1469" s="91" t="str">
        <f t="shared" si="247"/>
        <v/>
      </c>
      <c r="AF1469" s="19" t="str">
        <f t="shared" si="248"/>
        <v/>
      </c>
      <c r="AG1469" s="47" t="str">
        <f t="shared" si="249"/>
        <v/>
      </c>
      <c r="AH1469" s="50" t="str">
        <f t="shared" si="250"/>
        <v/>
      </c>
      <c r="AI1469" s="35" t="str">
        <f t="shared" si="251"/>
        <v/>
      </c>
      <c r="AQ1469" s="55" t="str">
        <f t="shared" si="252"/>
        <v/>
      </c>
      <c r="AR1469" s="55" t="str">
        <f t="shared" si="253"/>
        <v/>
      </c>
      <c r="AS1469" s="32">
        <f t="shared" si="254"/>
        <v>0</v>
      </c>
    </row>
    <row r="1470" spans="1:45" ht="64.95" customHeight="1" thickBot="1" x14ac:dyDescent="0.35">
      <c r="A1470" s="59"/>
      <c r="B1470" s="60"/>
      <c r="C1470" s="60"/>
      <c r="D1470" s="61"/>
      <c r="E1470" s="61"/>
      <c r="F1470" s="127" t="s">
        <v>86</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6"/>
      <c r="AD1470" s="96"/>
      <c r="AE1470" s="91" t="str">
        <f t="shared" si="247"/>
        <v/>
      </c>
      <c r="AF1470" s="19" t="str">
        <f t="shared" si="248"/>
        <v/>
      </c>
      <c r="AG1470" s="47" t="str">
        <f t="shared" si="249"/>
        <v/>
      </c>
      <c r="AH1470" s="50" t="str">
        <f t="shared" si="250"/>
        <v/>
      </c>
      <c r="AI1470" s="35" t="str">
        <f t="shared" si="251"/>
        <v/>
      </c>
      <c r="AQ1470" s="55" t="str">
        <f t="shared" si="252"/>
        <v/>
      </c>
      <c r="AR1470" s="55" t="str">
        <f t="shared" si="253"/>
        <v/>
      </c>
      <c r="AS1470" s="32">
        <f t="shared" si="254"/>
        <v>0</v>
      </c>
    </row>
    <row r="1471" spans="1:45" ht="64.95" customHeight="1" thickBot="1" x14ac:dyDescent="0.35">
      <c r="A1471" s="59"/>
      <c r="B1471" s="60"/>
      <c r="C1471" s="60"/>
      <c r="D1471" s="61"/>
      <c r="E1471" s="61"/>
      <c r="F1471" s="127" t="s">
        <v>86</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6"/>
      <c r="AD1471" s="96"/>
      <c r="AE1471" s="91" t="str">
        <f t="shared" si="247"/>
        <v/>
      </c>
      <c r="AF1471" s="19" t="str">
        <f t="shared" si="248"/>
        <v/>
      </c>
      <c r="AG1471" s="47" t="str">
        <f t="shared" si="249"/>
        <v/>
      </c>
      <c r="AH1471" s="50" t="str">
        <f t="shared" si="250"/>
        <v/>
      </c>
      <c r="AI1471" s="35" t="str">
        <f t="shared" si="251"/>
        <v/>
      </c>
      <c r="AQ1471" s="55" t="str">
        <f t="shared" si="252"/>
        <v/>
      </c>
      <c r="AR1471" s="55" t="str">
        <f t="shared" si="253"/>
        <v/>
      </c>
      <c r="AS1471" s="32">
        <f t="shared" si="254"/>
        <v>0</v>
      </c>
    </row>
    <row r="1472" spans="1:45" ht="64.95" customHeight="1" thickBot="1" x14ac:dyDescent="0.35">
      <c r="A1472" s="59"/>
      <c r="B1472" s="60"/>
      <c r="C1472" s="60"/>
      <c r="D1472" s="61"/>
      <c r="E1472" s="61"/>
      <c r="F1472" s="127" t="s">
        <v>86</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6"/>
      <c r="AD1472" s="96"/>
      <c r="AE1472" s="91" t="str">
        <f t="shared" si="247"/>
        <v/>
      </c>
      <c r="AF1472" s="19" t="str">
        <f t="shared" si="248"/>
        <v/>
      </c>
      <c r="AG1472" s="47" t="str">
        <f t="shared" si="249"/>
        <v/>
      </c>
      <c r="AH1472" s="50" t="str">
        <f t="shared" si="250"/>
        <v/>
      </c>
      <c r="AI1472" s="35" t="str">
        <f t="shared" si="251"/>
        <v/>
      </c>
      <c r="AQ1472" s="55" t="str">
        <f t="shared" si="252"/>
        <v/>
      </c>
      <c r="AR1472" s="55" t="str">
        <f t="shared" si="253"/>
        <v/>
      </c>
      <c r="AS1472" s="32">
        <f t="shared" si="254"/>
        <v>0</v>
      </c>
    </row>
    <row r="1473" spans="1:45" ht="64.95" customHeight="1" thickBot="1" x14ac:dyDescent="0.35">
      <c r="A1473" s="59"/>
      <c r="B1473" s="60"/>
      <c r="C1473" s="60"/>
      <c r="D1473" s="61"/>
      <c r="E1473" s="61"/>
      <c r="F1473" s="127" t="s">
        <v>86</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6"/>
      <c r="AD1473" s="96"/>
      <c r="AE1473" s="91" t="str">
        <f t="shared" si="247"/>
        <v/>
      </c>
      <c r="AF1473" s="19" t="str">
        <f t="shared" si="248"/>
        <v/>
      </c>
      <c r="AG1473" s="47" t="str">
        <f t="shared" si="249"/>
        <v/>
      </c>
      <c r="AH1473" s="50" t="str">
        <f t="shared" si="250"/>
        <v/>
      </c>
      <c r="AI1473" s="35" t="str">
        <f t="shared" si="251"/>
        <v/>
      </c>
      <c r="AQ1473" s="55" t="str">
        <f t="shared" si="252"/>
        <v/>
      </c>
      <c r="AR1473" s="55" t="str">
        <f t="shared" si="253"/>
        <v/>
      </c>
      <c r="AS1473" s="32">
        <f t="shared" si="254"/>
        <v>0</v>
      </c>
    </row>
    <row r="1474" spans="1:45" ht="64.95" customHeight="1" thickBot="1" x14ac:dyDescent="0.35">
      <c r="A1474" s="59"/>
      <c r="B1474" s="60"/>
      <c r="C1474" s="60"/>
      <c r="D1474" s="61"/>
      <c r="E1474" s="61"/>
      <c r="F1474" s="127" t="s">
        <v>86</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6"/>
      <c r="AD1474" s="96"/>
      <c r="AE1474" s="91" t="str">
        <f t="shared" si="247"/>
        <v/>
      </c>
      <c r="AF1474" s="19" t="str">
        <f t="shared" si="248"/>
        <v/>
      </c>
      <c r="AG1474" s="47" t="str">
        <f t="shared" si="249"/>
        <v/>
      </c>
      <c r="AH1474" s="50" t="str">
        <f t="shared" si="250"/>
        <v/>
      </c>
      <c r="AI1474" s="35" t="str">
        <f t="shared" si="251"/>
        <v/>
      </c>
      <c r="AQ1474" s="55" t="str">
        <f t="shared" si="252"/>
        <v/>
      </c>
      <c r="AR1474" s="55" t="str">
        <f t="shared" si="253"/>
        <v/>
      </c>
      <c r="AS1474" s="32">
        <f t="shared" si="254"/>
        <v>0</v>
      </c>
    </row>
    <row r="1475" spans="1:45" ht="64.95" customHeight="1" thickBot="1" x14ac:dyDescent="0.35">
      <c r="A1475" s="59"/>
      <c r="B1475" s="60"/>
      <c r="C1475" s="60"/>
      <c r="D1475" s="61"/>
      <c r="E1475" s="61"/>
      <c r="F1475" s="127" t="s">
        <v>86</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6"/>
      <c r="AD1475" s="96"/>
      <c r="AE1475" s="91" t="str">
        <f t="shared" si="247"/>
        <v/>
      </c>
      <c r="AF1475" s="19" t="str">
        <f t="shared" si="248"/>
        <v/>
      </c>
      <c r="AG1475" s="47" t="str">
        <f t="shared" si="249"/>
        <v/>
      </c>
      <c r="AH1475" s="50" t="str">
        <f t="shared" si="250"/>
        <v/>
      </c>
      <c r="AI1475" s="35" t="str">
        <f t="shared" si="251"/>
        <v/>
      </c>
      <c r="AQ1475" s="55" t="str">
        <f t="shared" si="252"/>
        <v/>
      </c>
      <c r="AR1475" s="55" t="str">
        <f t="shared" si="253"/>
        <v/>
      </c>
      <c r="AS1475" s="32">
        <f t="shared" si="254"/>
        <v>0</v>
      </c>
    </row>
    <row r="1476" spans="1:45" ht="64.95" customHeight="1" thickBot="1" x14ac:dyDescent="0.35">
      <c r="A1476" s="59"/>
      <c r="B1476" s="60"/>
      <c r="C1476" s="60"/>
      <c r="D1476" s="61"/>
      <c r="E1476" s="61"/>
      <c r="F1476" s="127" t="s">
        <v>86</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6"/>
      <c r="AD1476" s="96"/>
      <c r="AE1476" s="91" t="str">
        <f t="shared" si="247"/>
        <v/>
      </c>
      <c r="AF1476" s="19" t="str">
        <f t="shared" si="248"/>
        <v/>
      </c>
      <c r="AG1476" s="47" t="str">
        <f t="shared" si="249"/>
        <v/>
      </c>
      <c r="AH1476" s="50" t="str">
        <f t="shared" si="250"/>
        <v/>
      </c>
      <c r="AI1476" s="35" t="str">
        <f t="shared" si="251"/>
        <v/>
      </c>
      <c r="AQ1476" s="55" t="str">
        <f t="shared" si="252"/>
        <v/>
      </c>
      <c r="AR1476" s="55" t="str">
        <f t="shared" si="253"/>
        <v/>
      </c>
      <c r="AS1476" s="32">
        <f t="shared" si="254"/>
        <v>0</v>
      </c>
    </row>
    <row r="1477" spans="1:45" ht="64.95" customHeight="1" thickBot="1" x14ac:dyDescent="0.35">
      <c r="A1477" s="59"/>
      <c r="B1477" s="60"/>
      <c r="C1477" s="60"/>
      <c r="D1477" s="61"/>
      <c r="E1477" s="61"/>
      <c r="F1477" s="127" t="s">
        <v>86</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6"/>
      <c r="AD1477" s="96"/>
      <c r="AE1477" s="91" t="str">
        <f t="shared" si="247"/>
        <v/>
      </c>
      <c r="AF1477" s="19" t="str">
        <f t="shared" si="248"/>
        <v/>
      </c>
      <c r="AG1477" s="47" t="str">
        <f t="shared" si="249"/>
        <v/>
      </c>
      <c r="AH1477" s="50" t="str">
        <f t="shared" si="250"/>
        <v/>
      </c>
      <c r="AI1477" s="35" t="str">
        <f t="shared" si="251"/>
        <v/>
      </c>
      <c r="AQ1477" s="55" t="str">
        <f t="shared" si="252"/>
        <v/>
      </c>
      <c r="AR1477" s="55" t="str">
        <f t="shared" si="253"/>
        <v/>
      </c>
      <c r="AS1477" s="32">
        <f t="shared" si="254"/>
        <v>0</v>
      </c>
    </row>
    <row r="1478" spans="1:45" ht="64.95" customHeight="1" thickBot="1" x14ac:dyDescent="0.35">
      <c r="A1478" s="59"/>
      <c r="B1478" s="60"/>
      <c r="C1478" s="60"/>
      <c r="D1478" s="61"/>
      <c r="E1478" s="61"/>
      <c r="F1478" s="127" t="s">
        <v>86</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6"/>
      <c r="AD1478" s="96"/>
      <c r="AE1478" s="91" t="str">
        <f t="shared" si="247"/>
        <v/>
      </c>
      <c r="AF1478" s="19" t="str">
        <f t="shared" si="248"/>
        <v/>
      </c>
      <c r="AG1478" s="47" t="str">
        <f t="shared" si="249"/>
        <v/>
      </c>
      <c r="AH1478" s="50" t="str">
        <f t="shared" si="250"/>
        <v/>
      </c>
      <c r="AI1478" s="35" t="str">
        <f t="shared" si="251"/>
        <v/>
      </c>
      <c r="AQ1478" s="55" t="str">
        <f t="shared" si="252"/>
        <v/>
      </c>
      <c r="AR1478" s="55" t="str">
        <f t="shared" si="253"/>
        <v/>
      </c>
      <c r="AS1478" s="32">
        <f t="shared" si="254"/>
        <v>0</v>
      </c>
    </row>
    <row r="1479" spans="1:45" ht="64.95" customHeight="1" thickBot="1" x14ac:dyDescent="0.35">
      <c r="A1479" s="59"/>
      <c r="B1479" s="60"/>
      <c r="C1479" s="60"/>
      <c r="D1479" s="61"/>
      <c r="E1479" s="61"/>
      <c r="F1479" s="127" t="s">
        <v>86</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6"/>
      <c r="AD1479" s="96"/>
      <c r="AE1479" s="91" t="str">
        <f t="shared" si="247"/>
        <v/>
      </c>
      <c r="AF1479" s="19" t="str">
        <f t="shared" si="248"/>
        <v/>
      </c>
      <c r="AG1479" s="47" t="str">
        <f t="shared" si="249"/>
        <v/>
      </c>
      <c r="AH1479" s="50" t="str">
        <f t="shared" si="250"/>
        <v/>
      </c>
      <c r="AI1479" s="35" t="str">
        <f t="shared" si="251"/>
        <v/>
      </c>
      <c r="AQ1479" s="55" t="str">
        <f t="shared" si="252"/>
        <v/>
      </c>
      <c r="AR1479" s="55" t="str">
        <f t="shared" si="253"/>
        <v/>
      </c>
      <c r="AS1479" s="32">
        <f t="shared" si="254"/>
        <v>0</v>
      </c>
    </row>
    <row r="1480" spans="1:45" ht="64.95" customHeight="1" thickBot="1" x14ac:dyDescent="0.35">
      <c r="A1480" s="59"/>
      <c r="B1480" s="60"/>
      <c r="C1480" s="60"/>
      <c r="D1480" s="61"/>
      <c r="E1480" s="61"/>
      <c r="F1480" s="127" t="s">
        <v>86</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6"/>
      <c r="AD1480" s="96"/>
      <c r="AE1480" s="91" t="str">
        <f t="shared" si="247"/>
        <v/>
      </c>
      <c r="AF1480" s="19" t="str">
        <f t="shared" si="248"/>
        <v/>
      </c>
      <c r="AG1480" s="47" t="str">
        <f t="shared" si="249"/>
        <v/>
      </c>
      <c r="AH1480" s="50" t="str">
        <f t="shared" si="250"/>
        <v/>
      </c>
      <c r="AI1480" s="35" t="str">
        <f t="shared" si="251"/>
        <v/>
      </c>
      <c r="AQ1480" s="55" t="str">
        <f t="shared" si="252"/>
        <v/>
      </c>
      <c r="AR1480" s="55" t="str">
        <f t="shared" si="253"/>
        <v/>
      </c>
      <c r="AS1480" s="32">
        <f t="shared" si="254"/>
        <v>0</v>
      </c>
    </row>
    <row r="1481" spans="1:45" ht="64.95" customHeight="1" thickBot="1" x14ac:dyDescent="0.35">
      <c r="A1481" s="59"/>
      <c r="B1481" s="60"/>
      <c r="C1481" s="60"/>
      <c r="D1481" s="61"/>
      <c r="E1481" s="61"/>
      <c r="F1481" s="127" t="s">
        <v>86</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6"/>
      <c r="AD1481" s="96"/>
      <c r="AE1481" s="91" t="str">
        <f t="shared" si="247"/>
        <v/>
      </c>
      <c r="AF1481" s="19" t="str">
        <f t="shared" si="248"/>
        <v/>
      </c>
      <c r="AG1481" s="47" t="str">
        <f t="shared" si="249"/>
        <v/>
      </c>
      <c r="AH1481" s="50" t="str">
        <f t="shared" si="250"/>
        <v/>
      </c>
      <c r="AI1481" s="35" t="str">
        <f t="shared" si="251"/>
        <v/>
      </c>
      <c r="AQ1481" s="55" t="str">
        <f t="shared" si="252"/>
        <v/>
      </c>
      <c r="AR1481" s="55" t="str">
        <f t="shared" si="253"/>
        <v/>
      </c>
      <c r="AS1481" s="32">
        <f t="shared" si="254"/>
        <v>0</v>
      </c>
    </row>
    <row r="1482" spans="1:45" ht="64.95" customHeight="1" thickBot="1" x14ac:dyDescent="0.35">
      <c r="A1482" s="59"/>
      <c r="B1482" s="60"/>
      <c r="C1482" s="60"/>
      <c r="D1482" s="61"/>
      <c r="E1482" s="61"/>
      <c r="F1482" s="127" t="s">
        <v>86</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6"/>
      <c r="AD1482" s="96"/>
      <c r="AE1482" s="91" t="str">
        <f t="shared" si="247"/>
        <v/>
      </c>
      <c r="AF1482" s="19" t="str">
        <f t="shared" si="248"/>
        <v/>
      </c>
      <c r="AG1482" s="47" t="str">
        <f t="shared" si="249"/>
        <v/>
      </c>
      <c r="AH1482" s="50" t="str">
        <f t="shared" si="250"/>
        <v/>
      </c>
      <c r="AI1482" s="35" t="str">
        <f t="shared" si="251"/>
        <v/>
      </c>
      <c r="AQ1482" s="55" t="str">
        <f t="shared" si="252"/>
        <v/>
      </c>
      <c r="AR1482" s="55" t="str">
        <f t="shared" si="253"/>
        <v/>
      </c>
      <c r="AS1482" s="32">
        <f t="shared" si="254"/>
        <v>0</v>
      </c>
    </row>
    <row r="1483" spans="1:45" ht="64.95" customHeight="1" thickBot="1" x14ac:dyDescent="0.35">
      <c r="A1483" s="59"/>
      <c r="B1483" s="60"/>
      <c r="C1483" s="60"/>
      <c r="D1483" s="61"/>
      <c r="E1483" s="61"/>
      <c r="F1483" s="127" t="s">
        <v>86</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6"/>
      <c r="AD1483" s="96"/>
      <c r="AE1483" s="91" t="str">
        <f t="shared" si="247"/>
        <v/>
      </c>
      <c r="AF1483" s="19" t="str">
        <f t="shared" si="248"/>
        <v/>
      </c>
      <c r="AG1483" s="47" t="str">
        <f t="shared" si="249"/>
        <v/>
      </c>
      <c r="AH1483" s="50" t="str">
        <f t="shared" si="250"/>
        <v/>
      </c>
      <c r="AI1483" s="35" t="str">
        <f t="shared" si="251"/>
        <v/>
      </c>
      <c r="AQ1483" s="55" t="str">
        <f t="shared" si="252"/>
        <v/>
      </c>
      <c r="AR1483" s="55" t="str">
        <f t="shared" si="253"/>
        <v/>
      </c>
      <c r="AS1483" s="32">
        <f t="shared" si="254"/>
        <v>0</v>
      </c>
    </row>
    <row r="1484" spans="1:45" ht="64.95" customHeight="1" thickBot="1" x14ac:dyDescent="0.35">
      <c r="A1484" s="59"/>
      <c r="B1484" s="60"/>
      <c r="C1484" s="60"/>
      <c r="D1484" s="61"/>
      <c r="E1484" s="61"/>
      <c r="F1484" s="127" t="s">
        <v>86</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6"/>
      <c r="AD1484" s="96"/>
      <c r="AE1484" s="91" t="str">
        <f t="shared" si="247"/>
        <v/>
      </c>
      <c r="AF1484" s="19" t="str">
        <f t="shared" si="248"/>
        <v/>
      </c>
      <c r="AG1484" s="47" t="str">
        <f t="shared" si="249"/>
        <v/>
      </c>
      <c r="AH1484" s="50" t="str">
        <f t="shared" si="250"/>
        <v/>
      </c>
      <c r="AI1484" s="35" t="str">
        <f t="shared" si="251"/>
        <v/>
      </c>
      <c r="AQ1484" s="55" t="str">
        <f t="shared" si="252"/>
        <v/>
      </c>
      <c r="AR1484" s="55" t="str">
        <f t="shared" si="253"/>
        <v/>
      </c>
      <c r="AS1484" s="32">
        <f t="shared" si="254"/>
        <v>0</v>
      </c>
    </row>
    <row r="1485" spans="1:45" ht="64.95" customHeight="1" thickBot="1" x14ac:dyDescent="0.35">
      <c r="A1485" s="59"/>
      <c r="B1485" s="60"/>
      <c r="C1485" s="60"/>
      <c r="D1485" s="61"/>
      <c r="E1485" s="61"/>
      <c r="F1485" s="127" t="s">
        <v>86</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6"/>
      <c r="AD1485" s="96"/>
      <c r="AE1485" s="91" t="str">
        <f t="shared" si="247"/>
        <v/>
      </c>
      <c r="AF1485" s="19" t="str">
        <f t="shared" si="248"/>
        <v/>
      </c>
      <c r="AG1485" s="47" t="str">
        <f t="shared" si="249"/>
        <v/>
      </c>
      <c r="AH1485" s="50" t="str">
        <f t="shared" si="250"/>
        <v/>
      </c>
      <c r="AI1485" s="35" t="str">
        <f t="shared" si="251"/>
        <v/>
      </c>
      <c r="AQ1485" s="55" t="str">
        <f t="shared" si="252"/>
        <v/>
      </c>
      <c r="AR1485" s="55" t="str">
        <f t="shared" si="253"/>
        <v/>
      </c>
      <c r="AS1485" s="32">
        <f t="shared" si="254"/>
        <v>0</v>
      </c>
    </row>
    <row r="1486" spans="1:45" ht="64.95" customHeight="1" thickBot="1" x14ac:dyDescent="0.35">
      <c r="A1486" s="59"/>
      <c r="B1486" s="60"/>
      <c r="C1486" s="60"/>
      <c r="D1486" s="61"/>
      <c r="E1486" s="61"/>
      <c r="F1486" s="127" t="s">
        <v>86</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6"/>
      <c r="AD1486" s="96"/>
      <c r="AE1486" s="91" t="str">
        <f t="shared" si="247"/>
        <v/>
      </c>
      <c r="AF1486" s="19" t="str">
        <f t="shared" si="248"/>
        <v/>
      </c>
      <c r="AG1486" s="47" t="str">
        <f t="shared" si="249"/>
        <v/>
      </c>
      <c r="AH1486" s="50" t="str">
        <f t="shared" si="250"/>
        <v/>
      </c>
      <c r="AI1486" s="35" t="str">
        <f t="shared" si="251"/>
        <v/>
      </c>
      <c r="AQ1486" s="55" t="str">
        <f t="shared" si="252"/>
        <v/>
      </c>
      <c r="AR1486" s="55" t="str">
        <f t="shared" si="253"/>
        <v/>
      </c>
      <c r="AS1486" s="32">
        <f t="shared" si="254"/>
        <v>0</v>
      </c>
    </row>
    <row r="1487" spans="1:45" ht="64.95" customHeight="1" thickBot="1" x14ac:dyDescent="0.35">
      <c r="A1487" s="59"/>
      <c r="B1487" s="60"/>
      <c r="C1487" s="60"/>
      <c r="D1487" s="61"/>
      <c r="E1487" s="61"/>
      <c r="F1487" s="127" t="s">
        <v>86</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6"/>
      <c r="AD1487" s="96"/>
      <c r="AE1487" s="91" t="str">
        <f t="shared" si="247"/>
        <v/>
      </c>
      <c r="AF1487" s="19" t="str">
        <f t="shared" si="248"/>
        <v/>
      </c>
      <c r="AG1487" s="47" t="str">
        <f t="shared" si="249"/>
        <v/>
      </c>
      <c r="AH1487" s="50" t="str">
        <f t="shared" si="250"/>
        <v/>
      </c>
      <c r="AI1487" s="35" t="str">
        <f t="shared" si="251"/>
        <v/>
      </c>
      <c r="AQ1487" s="55" t="str">
        <f t="shared" si="252"/>
        <v/>
      </c>
      <c r="AR1487" s="55" t="str">
        <f t="shared" si="253"/>
        <v/>
      </c>
      <c r="AS1487" s="32">
        <f t="shared" si="254"/>
        <v>0</v>
      </c>
    </row>
    <row r="1488" spans="1:45" ht="64.95" customHeight="1" thickBot="1" x14ac:dyDescent="0.35">
      <c r="A1488" s="59"/>
      <c r="B1488" s="60"/>
      <c r="C1488" s="60"/>
      <c r="D1488" s="61"/>
      <c r="E1488" s="61"/>
      <c r="F1488" s="127" t="s">
        <v>86</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6"/>
      <c r="AD1488" s="96"/>
      <c r="AE1488" s="91" t="str">
        <f t="shared" si="247"/>
        <v/>
      </c>
      <c r="AF1488" s="19" t="str">
        <f t="shared" si="248"/>
        <v/>
      </c>
      <c r="AG1488" s="47" t="str">
        <f t="shared" si="249"/>
        <v/>
      </c>
      <c r="AH1488" s="50" t="str">
        <f t="shared" si="250"/>
        <v/>
      </c>
      <c r="AI1488" s="35" t="str">
        <f t="shared" si="251"/>
        <v/>
      </c>
      <c r="AQ1488" s="55" t="str">
        <f t="shared" si="252"/>
        <v/>
      </c>
      <c r="AR1488" s="55" t="str">
        <f t="shared" si="253"/>
        <v/>
      </c>
      <c r="AS1488" s="32">
        <f t="shared" si="254"/>
        <v>0</v>
      </c>
    </row>
    <row r="1489" spans="1:45" ht="64.95" customHeight="1" thickBot="1" x14ac:dyDescent="0.35">
      <c r="A1489" s="59"/>
      <c r="B1489" s="60"/>
      <c r="C1489" s="60"/>
      <c r="D1489" s="61"/>
      <c r="E1489" s="61"/>
      <c r="F1489" s="127" t="s">
        <v>86</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96"/>
      <c r="AE1489" s="91" t="str">
        <f t="shared" si="247"/>
        <v/>
      </c>
      <c r="AF1489" s="19" t="str">
        <f t="shared" si="248"/>
        <v/>
      </c>
      <c r="AG1489" s="47" t="str">
        <f t="shared" si="249"/>
        <v/>
      </c>
      <c r="AH1489" s="50" t="str">
        <f t="shared" si="250"/>
        <v/>
      </c>
      <c r="AI1489" s="35" t="str">
        <f t="shared" si="251"/>
        <v/>
      </c>
      <c r="AQ1489" s="55" t="str">
        <f t="shared" si="252"/>
        <v/>
      </c>
      <c r="AR1489" s="55" t="str">
        <f t="shared" si="253"/>
        <v/>
      </c>
      <c r="AS1489" s="32">
        <f t="shared" si="254"/>
        <v>0</v>
      </c>
    </row>
    <row r="1490" spans="1:45" ht="64.95" customHeight="1" thickBot="1" x14ac:dyDescent="0.35">
      <c r="A1490" s="59"/>
      <c r="B1490" s="60"/>
      <c r="C1490" s="60"/>
      <c r="D1490" s="61"/>
      <c r="E1490" s="61"/>
      <c r="F1490" s="127" t="s">
        <v>86</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6"/>
      <c r="AD1490" s="96"/>
      <c r="AE1490" s="91" t="str">
        <f t="shared" si="247"/>
        <v/>
      </c>
      <c r="AF1490" s="19" t="str">
        <f t="shared" si="248"/>
        <v/>
      </c>
      <c r="AG1490" s="47" t="str">
        <f t="shared" si="249"/>
        <v/>
      </c>
      <c r="AH1490" s="50" t="str">
        <f t="shared" si="250"/>
        <v/>
      </c>
      <c r="AI1490" s="35" t="str">
        <f t="shared" si="251"/>
        <v/>
      </c>
      <c r="AQ1490" s="55" t="str">
        <f t="shared" si="252"/>
        <v/>
      </c>
      <c r="AR1490" s="55" t="str">
        <f t="shared" si="253"/>
        <v/>
      </c>
      <c r="AS1490" s="32">
        <f t="shared" si="254"/>
        <v>0</v>
      </c>
    </row>
    <row r="1491" spans="1:45" ht="64.95" customHeight="1" thickBot="1" x14ac:dyDescent="0.35">
      <c r="A1491" s="59"/>
      <c r="B1491" s="60"/>
      <c r="C1491" s="60"/>
      <c r="D1491" s="61"/>
      <c r="E1491" s="61"/>
      <c r="F1491" s="127" t="s">
        <v>86</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6"/>
      <c r="AD1491" s="96"/>
      <c r="AE1491" s="91" t="str">
        <f t="shared" si="247"/>
        <v/>
      </c>
      <c r="AF1491" s="19" t="str">
        <f t="shared" si="248"/>
        <v/>
      </c>
      <c r="AG1491" s="47" t="str">
        <f t="shared" si="249"/>
        <v/>
      </c>
      <c r="AH1491" s="50" t="str">
        <f t="shared" si="250"/>
        <v/>
      </c>
      <c r="AI1491" s="35" t="str">
        <f t="shared" si="251"/>
        <v/>
      </c>
      <c r="AQ1491" s="55" t="str">
        <f t="shared" si="252"/>
        <v/>
      </c>
      <c r="AR1491" s="55" t="str">
        <f t="shared" si="253"/>
        <v/>
      </c>
      <c r="AS1491" s="32">
        <f t="shared" si="254"/>
        <v>0</v>
      </c>
    </row>
    <row r="1492" spans="1:45" ht="64.95" customHeight="1" thickBot="1" x14ac:dyDescent="0.35">
      <c r="A1492" s="59"/>
      <c r="B1492" s="60"/>
      <c r="C1492" s="60"/>
      <c r="D1492" s="61"/>
      <c r="E1492" s="61"/>
      <c r="F1492" s="127" t="s">
        <v>86</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6"/>
      <c r="AD1492" s="96"/>
      <c r="AE1492" s="91" t="str">
        <f t="shared" si="247"/>
        <v/>
      </c>
      <c r="AF1492" s="19" t="str">
        <f t="shared" si="248"/>
        <v/>
      </c>
      <c r="AG1492" s="47" t="str">
        <f t="shared" si="249"/>
        <v/>
      </c>
      <c r="AH1492" s="50" t="str">
        <f t="shared" si="250"/>
        <v/>
      </c>
      <c r="AI1492" s="35" t="str">
        <f t="shared" si="251"/>
        <v/>
      </c>
      <c r="AQ1492" s="55" t="str">
        <f t="shared" si="252"/>
        <v/>
      </c>
      <c r="AR1492" s="55" t="str">
        <f t="shared" si="253"/>
        <v/>
      </c>
      <c r="AS1492" s="32">
        <f t="shared" si="254"/>
        <v>0</v>
      </c>
    </row>
    <row r="1493" spans="1:45" ht="64.95" customHeight="1" thickBot="1" x14ac:dyDescent="0.35">
      <c r="A1493" s="59"/>
      <c r="B1493" s="60"/>
      <c r="C1493" s="60"/>
      <c r="D1493" s="61"/>
      <c r="E1493" s="61"/>
      <c r="F1493" s="127" t="s">
        <v>86</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6"/>
      <c r="AD1493" s="96"/>
      <c r="AE1493" s="91" t="str">
        <f t="shared" si="247"/>
        <v/>
      </c>
      <c r="AF1493" s="19" t="str">
        <f t="shared" si="248"/>
        <v/>
      </c>
      <c r="AG1493" s="47" t="str">
        <f t="shared" si="249"/>
        <v/>
      </c>
      <c r="AH1493" s="50" t="str">
        <f t="shared" si="250"/>
        <v/>
      </c>
      <c r="AI1493" s="35" t="str">
        <f t="shared" si="251"/>
        <v/>
      </c>
      <c r="AQ1493" s="55" t="str">
        <f t="shared" si="252"/>
        <v/>
      </c>
      <c r="AR1493" s="55" t="str">
        <f t="shared" si="253"/>
        <v/>
      </c>
      <c r="AS1493" s="32">
        <f t="shared" si="254"/>
        <v>0</v>
      </c>
    </row>
    <row r="1494" spans="1:45" ht="64.95" customHeight="1" thickBot="1" x14ac:dyDescent="0.35">
      <c r="A1494" s="59"/>
      <c r="B1494" s="60"/>
      <c r="C1494" s="60"/>
      <c r="D1494" s="61"/>
      <c r="E1494" s="61"/>
      <c r="F1494" s="127" t="s">
        <v>86</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6"/>
      <c r="AD1494" s="96"/>
      <c r="AE1494" s="91" t="str">
        <f t="shared" si="247"/>
        <v/>
      </c>
      <c r="AF1494" s="19" t="str">
        <f t="shared" si="248"/>
        <v/>
      </c>
      <c r="AG1494" s="47" t="str">
        <f t="shared" si="249"/>
        <v/>
      </c>
      <c r="AH1494" s="50" t="str">
        <f t="shared" si="250"/>
        <v/>
      </c>
      <c r="AI1494" s="35" t="str">
        <f t="shared" si="251"/>
        <v/>
      </c>
      <c r="AQ1494" s="55" t="str">
        <f t="shared" si="252"/>
        <v/>
      </c>
      <c r="AR1494" s="55" t="str">
        <f t="shared" si="253"/>
        <v/>
      </c>
      <c r="AS1494" s="32">
        <f t="shared" si="254"/>
        <v>0</v>
      </c>
    </row>
    <row r="1495" spans="1:45" ht="64.95" customHeight="1" thickBot="1" x14ac:dyDescent="0.35">
      <c r="A1495" s="59"/>
      <c r="B1495" s="60"/>
      <c r="C1495" s="60"/>
      <c r="D1495" s="61"/>
      <c r="E1495" s="61"/>
      <c r="F1495" s="127" t="s">
        <v>86</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6"/>
      <c r="AD1495" s="96"/>
      <c r="AE1495" s="91" t="str">
        <f t="shared" si="247"/>
        <v/>
      </c>
      <c r="AF1495" s="19" t="str">
        <f t="shared" si="248"/>
        <v/>
      </c>
      <c r="AG1495" s="47" t="str">
        <f t="shared" si="249"/>
        <v/>
      </c>
      <c r="AH1495" s="50" t="str">
        <f t="shared" si="250"/>
        <v/>
      </c>
      <c r="AI1495" s="35" t="str">
        <f t="shared" si="251"/>
        <v/>
      </c>
      <c r="AQ1495" s="55" t="str">
        <f t="shared" si="252"/>
        <v/>
      </c>
      <c r="AR1495" s="55" t="str">
        <f t="shared" si="253"/>
        <v/>
      </c>
      <c r="AS1495" s="32">
        <f t="shared" si="254"/>
        <v>0</v>
      </c>
    </row>
    <row r="1496" spans="1:45" ht="64.95" customHeight="1" thickBot="1" x14ac:dyDescent="0.35">
      <c r="A1496" s="59"/>
      <c r="B1496" s="60"/>
      <c r="C1496" s="60"/>
      <c r="D1496" s="61"/>
      <c r="E1496" s="61"/>
      <c r="F1496" s="127" t="s">
        <v>86</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6"/>
      <c r="AD1496" s="96"/>
      <c r="AE1496" s="91" t="str">
        <f t="shared" si="247"/>
        <v/>
      </c>
      <c r="AF1496" s="19" t="str">
        <f t="shared" si="248"/>
        <v/>
      </c>
      <c r="AG1496" s="47" t="str">
        <f t="shared" si="249"/>
        <v/>
      </c>
      <c r="AH1496" s="50" t="str">
        <f t="shared" si="250"/>
        <v/>
      </c>
      <c r="AI1496" s="35" t="str">
        <f t="shared" si="251"/>
        <v/>
      </c>
      <c r="AQ1496" s="55" t="str">
        <f t="shared" si="252"/>
        <v/>
      </c>
      <c r="AR1496" s="55" t="str">
        <f t="shared" si="253"/>
        <v/>
      </c>
      <c r="AS1496" s="32">
        <f t="shared" si="254"/>
        <v>0</v>
      </c>
    </row>
    <row r="1497" spans="1:45" ht="64.95" customHeight="1" thickBot="1" x14ac:dyDescent="0.35">
      <c r="A1497" s="59"/>
      <c r="B1497" s="60"/>
      <c r="C1497" s="60"/>
      <c r="D1497" s="61"/>
      <c r="E1497" s="61"/>
      <c r="F1497" s="127" t="s">
        <v>86</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6"/>
      <c r="AD1497" s="96"/>
      <c r="AE1497" s="91" t="str">
        <f t="shared" si="247"/>
        <v/>
      </c>
      <c r="AF1497" s="19" t="str">
        <f t="shared" si="248"/>
        <v/>
      </c>
      <c r="AG1497" s="47" t="str">
        <f t="shared" si="249"/>
        <v/>
      </c>
      <c r="AH1497" s="50" t="str">
        <f t="shared" si="250"/>
        <v/>
      </c>
      <c r="AI1497" s="35" t="str">
        <f t="shared" si="251"/>
        <v/>
      </c>
      <c r="AQ1497" s="55" t="str">
        <f t="shared" si="252"/>
        <v/>
      </c>
      <c r="AR1497" s="55" t="str">
        <f t="shared" si="253"/>
        <v/>
      </c>
      <c r="AS1497" s="32">
        <f t="shared" si="254"/>
        <v>0</v>
      </c>
    </row>
    <row r="1498" spans="1:45" ht="64.95" customHeight="1" thickBot="1" x14ac:dyDescent="0.35">
      <c r="A1498" s="59"/>
      <c r="B1498" s="60"/>
      <c r="C1498" s="60"/>
      <c r="D1498" s="61"/>
      <c r="E1498" s="61"/>
      <c r="F1498" s="127" t="s">
        <v>86</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6"/>
      <c r="AD1498" s="96"/>
      <c r="AE1498" s="91" t="str">
        <f t="shared" si="247"/>
        <v/>
      </c>
      <c r="AF1498" s="19" t="str">
        <f t="shared" si="248"/>
        <v/>
      </c>
      <c r="AG1498" s="47" t="str">
        <f t="shared" si="249"/>
        <v/>
      </c>
      <c r="AH1498" s="50" t="str">
        <f t="shared" si="250"/>
        <v/>
      </c>
      <c r="AI1498" s="35" t="str">
        <f t="shared" si="251"/>
        <v/>
      </c>
      <c r="AQ1498" s="55" t="str">
        <f t="shared" si="252"/>
        <v/>
      </c>
      <c r="AR1498" s="55" t="str">
        <f t="shared" si="253"/>
        <v/>
      </c>
      <c r="AS1498" s="32">
        <f t="shared" si="254"/>
        <v>0</v>
      </c>
    </row>
    <row r="1499" spans="1:45" ht="64.95" customHeight="1" thickBot="1" x14ac:dyDescent="0.35">
      <c r="A1499" s="59"/>
      <c r="B1499" s="60"/>
      <c r="C1499" s="60"/>
      <c r="D1499" s="61"/>
      <c r="E1499" s="61"/>
      <c r="F1499" s="127" t="s">
        <v>86</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6"/>
      <c r="AD1499" s="96"/>
      <c r="AE1499" s="91" t="str">
        <f t="shared" si="247"/>
        <v/>
      </c>
      <c r="AF1499" s="19" t="str">
        <f t="shared" si="248"/>
        <v/>
      </c>
      <c r="AG1499" s="47" t="str">
        <f t="shared" si="249"/>
        <v/>
      </c>
      <c r="AH1499" s="50" t="str">
        <f t="shared" si="250"/>
        <v/>
      </c>
      <c r="AI1499" s="35" t="str">
        <f t="shared" si="251"/>
        <v/>
      </c>
      <c r="AQ1499" s="55" t="str">
        <f t="shared" si="252"/>
        <v/>
      </c>
      <c r="AR1499" s="55" t="str">
        <f t="shared" si="253"/>
        <v/>
      </c>
      <c r="AS1499" s="32">
        <f t="shared" si="254"/>
        <v>0</v>
      </c>
    </row>
    <row r="1500" spans="1:45" ht="64.95" customHeight="1" x14ac:dyDescent="0.3">
      <c r="A1500" s="114"/>
      <c r="B1500" s="115"/>
      <c r="C1500" s="115"/>
      <c r="D1500" s="116"/>
      <c r="E1500" s="116"/>
      <c r="F1500" s="127" t="s">
        <v>86</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9"/>
      <c r="AD1500" s="96"/>
      <c r="AE1500" s="91" t="str">
        <f t="shared" si="247"/>
        <v/>
      </c>
      <c r="AF1500" s="19" t="str">
        <f t="shared" si="248"/>
        <v/>
      </c>
      <c r="AG1500" s="47" t="str">
        <f t="shared" si="249"/>
        <v/>
      </c>
      <c r="AH1500" s="50" t="str">
        <f t="shared" si="250"/>
        <v/>
      </c>
      <c r="AI1500" s="35" t="str">
        <f t="shared" si="251"/>
        <v/>
      </c>
      <c r="AQ1500" s="55" t="str">
        <f t="shared" si="252"/>
        <v/>
      </c>
      <c r="AR1500" s="55" t="str">
        <f t="shared" si="253"/>
        <v/>
      </c>
      <c r="AS1500" s="32">
        <f t="shared" si="254"/>
        <v>0</v>
      </c>
    </row>
    <row r="1501" spans="1:45" x14ac:dyDescent="0.3">
      <c r="D1501" s="58"/>
      <c r="E1501" s="58"/>
    </row>
    <row r="1502" spans="1:45" x14ac:dyDescent="0.3">
      <c r="D1502" s="58"/>
      <c r="E1502" s="58"/>
    </row>
    <row r="1503" spans="1:45" x14ac:dyDescent="0.3">
      <c r="D1503" s="58"/>
      <c r="E1503" s="58"/>
    </row>
    <row r="1504" spans="1:45" x14ac:dyDescent="0.3">
      <c r="D1504" s="58"/>
      <c r="E1504" s="58"/>
    </row>
    <row r="1505" spans="4:5" x14ac:dyDescent="0.3">
      <c r="D1505" s="58"/>
      <c r="E1505" s="58"/>
    </row>
    <row r="1506" spans="4:5" x14ac:dyDescent="0.3">
      <c r="D1506" s="58"/>
      <c r="E1506" s="58"/>
    </row>
    <row r="1507" spans="4:5" x14ac:dyDescent="0.3">
      <c r="D1507" s="58"/>
      <c r="E1507" s="58"/>
    </row>
    <row r="1508" spans="4:5" x14ac:dyDescent="0.3">
      <c r="D1508" s="58"/>
      <c r="E1508" s="58"/>
    </row>
    <row r="1509" spans="4:5" x14ac:dyDescent="0.3">
      <c r="D1509" s="58"/>
      <c r="E1509" s="58"/>
    </row>
    <row r="1510" spans="4:5" x14ac:dyDescent="0.3">
      <c r="D1510" s="58"/>
      <c r="E1510" s="58"/>
    </row>
    <row r="1511" spans="4:5" x14ac:dyDescent="0.3">
      <c r="D1511" s="58"/>
      <c r="E1511" s="58"/>
    </row>
    <row r="1512" spans="4:5" x14ac:dyDescent="0.3">
      <c r="D1512" s="58"/>
      <c r="E1512" s="58"/>
    </row>
    <row r="1513" spans="4:5" x14ac:dyDescent="0.3">
      <c r="D1513" s="58"/>
      <c r="E1513" s="58"/>
    </row>
    <row r="1514" spans="4:5" x14ac:dyDescent="0.3">
      <c r="D1514" s="58"/>
      <c r="E1514" s="58"/>
    </row>
    <row r="1515" spans="4:5" x14ac:dyDescent="0.3">
      <c r="D1515" s="58"/>
      <c r="E1515" s="58"/>
    </row>
    <row r="1516" spans="4:5" x14ac:dyDescent="0.3">
      <c r="D1516" s="58"/>
      <c r="E1516" s="58"/>
    </row>
    <row r="1517" spans="4:5" x14ac:dyDescent="0.3">
      <c r="D1517" s="58"/>
      <c r="E1517" s="58"/>
    </row>
    <row r="1518" spans="4:5" x14ac:dyDescent="0.3">
      <c r="D1518" s="58"/>
      <c r="E1518" s="58"/>
    </row>
    <row r="1519" spans="4:5" x14ac:dyDescent="0.3">
      <c r="D1519" s="58"/>
      <c r="E1519" s="58"/>
    </row>
    <row r="1520" spans="4:5" x14ac:dyDescent="0.3">
      <c r="D1520" s="58"/>
      <c r="E1520" s="58"/>
    </row>
    <row r="1521" spans="4:5" x14ac:dyDescent="0.3">
      <c r="D1521" s="58"/>
      <c r="E1521" s="58"/>
    </row>
    <row r="1522" spans="4:5" x14ac:dyDescent="0.3">
      <c r="D1522" s="58"/>
      <c r="E1522" s="58"/>
    </row>
    <row r="1523" spans="4:5" x14ac:dyDescent="0.3">
      <c r="D1523" s="58"/>
      <c r="E1523" s="58"/>
    </row>
    <row r="1524" spans="4:5" x14ac:dyDescent="0.3">
      <c r="D1524" s="58"/>
      <c r="E1524" s="58"/>
    </row>
    <row r="1525" spans="4:5" x14ac:dyDescent="0.3">
      <c r="D1525" s="58"/>
      <c r="E1525" s="58"/>
    </row>
    <row r="1526" spans="4:5" x14ac:dyDescent="0.3">
      <c r="D1526" s="58"/>
      <c r="E1526" s="58"/>
    </row>
    <row r="1527" spans="4:5" x14ac:dyDescent="0.3">
      <c r="D1527" s="58"/>
      <c r="E1527" s="58"/>
    </row>
    <row r="1528" spans="4:5" x14ac:dyDescent="0.3">
      <c r="D1528" s="58"/>
      <c r="E1528" s="58"/>
    </row>
    <row r="1529" spans="4:5" x14ac:dyDescent="0.3">
      <c r="D1529" s="58"/>
      <c r="E1529" s="58"/>
    </row>
    <row r="1530" spans="4:5" x14ac:dyDescent="0.3">
      <c r="D1530" s="58"/>
      <c r="E1530" s="58"/>
    </row>
    <row r="1531" spans="4:5" x14ac:dyDescent="0.3">
      <c r="D1531" s="58"/>
      <c r="E1531" s="58"/>
    </row>
    <row r="1532" spans="4:5" x14ac:dyDescent="0.3">
      <c r="D1532" s="58"/>
      <c r="E1532" s="58"/>
    </row>
    <row r="1533" spans="4:5" x14ac:dyDescent="0.3">
      <c r="D1533" s="58"/>
      <c r="E1533" s="58"/>
    </row>
    <row r="1534" spans="4:5" x14ac:dyDescent="0.3">
      <c r="D1534" s="58"/>
      <c r="E1534" s="58"/>
    </row>
    <row r="1535" spans="4:5" x14ac:dyDescent="0.3">
      <c r="D1535" s="58"/>
      <c r="E1535" s="58"/>
    </row>
    <row r="1536" spans="4:5" x14ac:dyDescent="0.3">
      <c r="D1536" s="58"/>
      <c r="E1536" s="58"/>
    </row>
    <row r="1537" spans="4:5" x14ac:dyDescent="0.3">
      <c r="D1537" s="58"/>
      <c r="E1537" s="58"/>
    </row>
    <row r="1538" spans="4:5" x14ac:dyDescent="0.3">
      <c r="D1538" s="58"/>
      <c r="E1538" s="58"/>
    </row>
    <row r="1539" spans="4:5" x14ac:dyDescent="0.3">
      <c r="D1539" s="58"/>
      <c r="E1539" s="58"/>
    </row>
    <row r="1540" spans="4:5" x14ac:dyDescent="0.3">
      <c r="D1540" s="58"/>
      <c r="E1540" s="58"/>
    </row>
    <row r="1541" spans="4:5" x14ac:dyDescent="0.3">
      <c r="D1541" s="58"/>
      <c r="E1541" s="58"/>
    </row>
    <row r="1542" spans="4:5" x14ac:dyDescent="0.3">
      <c r="D1542" s="58"/>
      <c r="E1542" s="58"/>
    </row>
    <row r="1543" spans="4:5" x14ac:dyDescent="0.3">
      <c r="D1543" s="58"/>
      <c r="E1543" s="58"/>
    </row>
    <row r="1544" spans="4:5" x14ac:dyDescent="0.3">
      <c r="D1544" s="58"/>
      <c r="E1544" s="58"/>
    </row>
    <row r="1545" spans="4:5" x14ac:dyDescent="0.3">
      <c r="D1545" s="58"/>
      <c r="E1545" s="58"/>
    </row>
    <row r="1546" spans="4:5" x14ac:dyDescent="0.3">
      <c r="D1546" s="58"/>
      <c r="E1546" s="58"/>
    </row>
    <row r="1547" spans="4:5" x14ac:dyDescent="0.3">
      <c r="D1547" s="58"/>
      <c r="E1547" s="58"/>
    </row>
    <row r="1548" spans="4:5" x14ac:dyDescent="0.3">
      <c r="D1548" s="58"/>
      <c r="E1548" s="58"/>
    </row>
    <row r="1549" spans="4:5" x14ac:dyDescent="0.3">
      <c r="D1549" s="58"/>
      <c r="E1549" s="58"/>
    </row>
    <row r="1550" spans="4:5" x14ac:dyDescent="0.3">
      <c r="D1550" s="58"/>
      <c r="E1550" s="58"/>
    </row>
    <row r="1551" spans="4:5" x14ac:dyDescent="0.3">
      <c r="D1551" s="58"/>
      <c r="E1551" s="58"/>
    </row>
    <row r="1552" spans="4:5" x14ac:dyDescent="0.3">
      <c r="D1552" s="58"/>
      <c r="E1552" s="58"/>
    </row>
    <row r="1553" spans="4:5" x14ac:dyDescent="0.3">
      <c r="D1553" s="58"/>
      <c r="E1553" s="58"/>
    </row>
    <row r="1554" spans="4:5" x14ac:dyDescent="0.3">
      <c r="D1554" s="58"/>
      <c r="E1554" s="58"/>
    </row>
    <row r="1555" spans="4:5" x14ac:dyDescent="0.3">
      <c r="D1555" s="58"/>
      <c r="E1555" s="58"/>
    </row>
    <row r="1556" spans="4:5" x14ac:dyDescent="0.3">
      <c r="D1556" s="58"/>
      <c r="E1556" s="58"/>
    </row>
    <row r="1557" spans="4:5" x14ac:dyDescent="0.3">
      <c r="D1557" s="58"/>
      <c r="E1557" s="58"/>
    </row>
    <row r="1558" spans="4:5" x14ac:dyDescent="0.3">
      <c r="D1558" s="58"/>
      <c r="E1558" s="58"/>
    </row>
    <row r="1559" spans="4:5" x14ac:dyDescent="0.3">
      <c r="D1559" s="58"/>
      <c r="E1559" s="58"/>
    </row>
    <row r="1560" spans="4:5" x14ac:dyDescent="0.3">
      <c r="D1560" s="58"/>
      <c r="E1560" s="58"/>
    </row>
    <row r="1561" spans="4:5" x14ac:dyDescent="0.3">
      <c r="D1561" s="58"/>
      <c r="E1561" s="58"/>
    </row>
    <row r="1562" spans="4:5" x14ac:dyDescent="0.3">
      <c r="D1562" s="58"/>
      <c r="E1562" s="58"/>
    </row>
    <row r="1563" spans="4:5" x14ac:dyDescent="0.3">
      <c r="D1563" s="58"/>
      <c r="E1563" s="58"/>
    </row>
    <row r="1564" spans="4:5" x14ac:dyDescent="0.3">
      <c r="D1564" s="58"/>
      <c r="E1564" s="58"/>
    </row>
    <row r="1565" spans="4:5" x14ac:dyDescent="0.3">
      <c r="D1565" s="58"/>
      <c r="E1565" s="58"/>
    </row>
    <row r="1566" spans="4:5" x14ac:dyDescent="0.3">
      <c r="D1566" s="58"/>
      <c r="E1566" s="58"/>
    </row>
    <row r="1567" spans="4:5" x14ac:dyDescent="0.3">
      <c r="D1567" s="58"/>
      <c r="E1567" s="58"/>
    </row>
    <row r="1568" spans="4:5" x14ac:dyDescent="0.3">
      <c r="D1568" s="58"/>
      <c r="E1568" s="58"/>
    </row>
    <row r="1569" spans="4:5" x14ac:dyDescent="0.3">
      <c r="D1569" s="58"/>
      <c r="E1569" s="58"/>
    </row>
    <row r="1570" spans="4:5" x14ac:dyDescent="0.3">
      <c r="D1570" s="58"/>
      <c r="E1570" s="58"/>
    </row>
    <row r="1571" spans="4:5" x14ac:dyDescent="0.3">
      <c r="D1571" s="58"/>
      <c r="E1571" s="58"/>
    </row>
    <row r="1572" spans="4:5" x14ac:dyDescent="0.3">
      <c r="D1572" s="58"/>
      <c r="E1572" s="58"/>
    </row>
    <row r="1573" spans="4:5" x14ac:dyDescent="0.3">
      <c r="D1573" s="58"/>
      <c r="E1573" s="58"/>
    </row>
    <row r="1574" spans="4:5" x14ac:dyDescent="0.3">
      <c r="D1574" s="58"/>
      <c r="E1574" s="58"/>
    </row>
    <row r="1575" spans="4:5" x14ac:dyDescent="0.3">
      <c r="D1575" s="58"/>
      <c r="E1575" s="58"/>
    </row>
    <row r="1576" spans="4:5" x14ac:dyDescent="0.3">
      <c r="D1576" s="58"/>
      <c r="E1576" s="58"/>
    </row>
    <row r="1577" spans="4:5" x14ac:dyDescent="0.3">
      <c r="D1577" s="58"/>
      <c r="E1577" s="58"/>
    </row>
    <row r="1578" spans="4:5" x14ac:dyDescent="0.3">
      <c r="D1578" s="58"/>
      <c r="E1578" s="58"/>
    </row>
    <row r="1579" spans="4:5" x14ac:dyDescent="0.3">
      <c r="D1579" s="58"/>
      <c r="E1579" s="58"/>
    </row>
    <row r="1580" spans="4:5" x14ac:dyDescent="0.3">
      <c r="D1580" s="58"/>
      <c r="E1580" s="58"/>
    </row>
    <row r="1581" spans="4:5" x14ac:dyDescent="0.3">
      <c r="D1581" s="58"/>
      <c r="E1581" s="58"/>
    </row>
    <row r="1582" spans="4:5" x14ac:dyDescent="0.3">
      <c r="D1582" s="58"/>
      <c r="E1582" s="58"/>
    </row>
    <row r="1583" spans="4:5" x14ac:dyDescent="0.3">
      <c r="D1583" s="58"/>
      <c r="E1583" s="58"/>
    </row>
    <row r="1584" spans="4:5" x14ac:dyDescent="0.3">
      <c r="D1584" s="58"/>
      <c r="E1584" s="58"/>
    </row>
    <row r="1585" spans="4:5" x14ac:dyDescent="0.3">
      <c r="D1585" s="58"/>
      <c r="E1585" s="58"/>
    </row>
    <row r="1586" spans="4:5" x14ac:dyDescent="0.3">
      <c r="D1586" s="58"/>
      <c r="E1586" s="58"/>
    </row>
    <row r="1587" spans="4:5" x14ac:dyDescent="0.3">
      <c r="D1587" s="58"/>
      <c r="E1587" s="58"/>
    </row>
    <row r="1588" spans="4:5" x14ac:dyDescent="0.3">
      <c r="D1588" s="58"/>
      <c r="E1588" s="58"/>
    </row>
    <row r="1589" spans="4:5" x14ac:dyDescent="0.3">
      <c r="D1589" s="58"/>
      <c r="E1589" s="58"/>
    </row>
    <row r="1590" spans="4:5" x14ac:dyDescent="0.3">
      <c r="D1590" s="58"/>
      <c r="E1590" s="58"/>
    </row>
    <row r="1591" spans="4:5" x14ac:dyDescent="0.3">
      <c r="D1591" s="58"/>
      <c r="E1591" s="58"/>
    </row>
    <row r="1592" spans="4:5" x14ac:dyDescent="0.3">
      <c r="D1592" s="58"/>
      <c r="E1592" s="58"/>
    </row>
    <row r="1593" spans="4:5" x14ac:dyDescent="0.3">
      <c r="D1593" s="58"/>
      <c r="E1593" s="58"/>
    </row>
    <row r="1594" spans="4:5" x14ac:dyDescent="0.3">
      <c r="D1594" s="58"/>
      <c r="E1594" s="58"/>
    </row>
    <row r="1595" spans="4:5" x14ac:dyDescent="0.3">
      <c r="D1595" s="58"/>
      <c r="E1595" s="58"/>
    </row>
    <row r="1596" spans="4:5" x14ac:dyDescent="0.3">
      <c r="D1596" s="58"/>
      <c r="E1596" s="58"/>
    </row>
    <row r="1597" spans="4:5" x14ac:dyDescent="0.3">
      <c r="D1597" s="58"/>
      <c r="E1597" s="58"/>
    </row>
    <row r="1598" spans="4:5" x14ac:dyDescent="0.3">
      <c r="D1598" s="58"/>
      <c r="E1598" s="58"/>
    </row>
    <row r="1599" spans="4:5" x14ac:dyDescent="0.3">
      <c r="D1599" s="58"/>
      <c r="E1599" s="58"/>
    </row>
    <row r="1600" spans="4:5" x14ac:dyDescent="0.3">
      <c r="D1600" s="58"/>
      <c r="E1600" s="58"/>
    </row>
    <row r="1601" spans="4:5" x14ac:dyDescent="0.3">
      <c r="D1601" s="58"/>
      <c r="E1601" s="58"/>
    </row>
    <row r="1602" spans="4:5" x14ac:dyDescent="0.3">
      <c r="D1602" s="58"/>
      <c r="E1602" s="58"/>
    </row>
    <row r="1603" spans="4:5" x14ac:dyDescent="0.3">
      <c r="D1603" s="58"/>
      <c r="E1603" s="58"/>
    </row>
    <row r="1604" spans="4:5" x14ac:dyDescent="0.3">
      <c r="D1604" s="58"/>
      <c r="E1604" s="58"/>
    </row>
    <row r="1605" spans="4:5" x14ac:dyDescent="0.3">
      <c r="D1605" s="58"/>
      <c r="E1605" s="58"/>
    </row>
    <row r="1606" spans="4:5" x14ac:dyDescent="0.3">
      <c r="D1606" s="58"/>
      <c r="E1606" s="58"/>
    </row>
    <row r="1607" spans="4:5" x14ac:dyDescent="0.3">
      <c r="D1607" s="58"/>
      <c r="E1607" s="58"/>
    </row>
    <row r="1608" spans="4:5" x14ac:dyDescent="0.3">
      <c r="D1608" s="58"/>
      <c r="E1608" s="58"/>
    </row>
    <row r="1609" spans="4:5" x14ac:dyDescent="0.3">
      <c r="D1609" s="58"/>
      <c r="E1609" s="58"/>
    </row>
    <row r="1610" spans="4:5" x14ac:dyDescent="0.3">
      <c r="D1610" s="58"/>
      <c r="E1610" s="58"/>
    </row>
    <row r="1611" spans="4:5" x14ac:dyDescent="0.3">
      <c r="D1611" s="58"/>
      <c r="E1611" s="58"/>
    </row>
    <row r="1612" spans="4:5" x14ac:dyDescent="0.3">
      <c r="D1612" s="58"/>
      <c r="E1612" s="58"/>
    </row>
    <row r="1613" spans="4:5" x14ac:dyDescent="0.3">
      <c r="D1613" s="58"/>
      <c r="E1613" s="58"/>
    </row>
    <row r="1614" spans="4:5" x14ac:dyDescent="0.3">
      <c r="D1614" s="58"/>
      <c r="E1614" s="58"/>
    </row>
    <row r="1615" spans="4:5" x14ac:dyDescent="0.3">
      <c r="D1615" s="58"/>
      <c r="E1615" s="58"/>
    </row>
    <row r="1616" spans="4:5" x14ac:dyDescent="0.3">
      <c r="D1616" s="58"/>
      <c r="E1616" s="58"/>
    </row>
    <row r="1617" spans="4:5" x14ac:dyDescent="0.3">
      <c r="D1617" s="58"/>
      <c r="E1617" s="58"/>
    </row>
    <row r="1618" spans="4:5" x14ac:dyDescent="0.3">
      <c r="D1618" s="58"/>
      <c r="E1618" s="58"/>
    </row>
    <row r="1619" spans="4:5" x14ac:dyDescent="0.3">
      <c r="D1619" s="58"/>
      <c r="E1619" s="58"/>
    </row>
    <row r="1620" spans="4:5" x14ac:dyDescent="0.3">
      <c r="D1620" s="58"/>
      <c r="E1620" s="58"/>
    </row>
    <row r="1621" spans="4:5" x14ac:dyDescent="0.3">
      <c r="D1621" s="58"/>
      <c r="E1621" s="58"/>
    </row>
    <row r="1622" spans="4:5" x14ac:dyDescent="0.3">
      <c r="D1622" s="58"/>
      <c r="E1622" s="58"/>
    </row>
    <row r="1623" spans="4:5" x14ac:dyDescent="0.3">
      <c r="D1623" s="58"/>
      <c r="E1623" s="58"/>
    </row>
    <row r="1624" spans="4:5" x14ac:dyDescent="0.3">
      <c r="D1624" s="58"/>
      <c r="E1624" s="58"/>
    </row>
    <row r="1625" spans="4:5" x14ac:dyDescent="0.3">
      <c r="D1625" s="58"/>
      <c r="E1625" s="58"/>
    </row>
    <row r="1626" spans="4:5" x14ac:dyDescent="0.3">
      <c r="D1626" s="58"/>
      <c r="E1626" s="58"/>
    </row>
    <row r="1627" spans="4:5" x14ac:dyDescent="0.3">
      <c r="D1627" s="58"/>
      <c r="E1627" s="58"/>
    </row>
    <row r="1628" spans="4:5" x14ac:dyDescent="0.3">
      <c r="D1628" s="58"/>
      <c r="E1628" s="58"/>
    </row>
    <row r="1629" spans="4:5" x14ac:dyDescent="0.3">
      <c r="D1629" s="58"/>
      <c r="E1629" s="58"/>
    </row>
    <row r="1630" spans="4:5" x14ac:dyDescent="0.3">
      <c r="D1630" s="58"/>
      <c r="E1630" s="58"/>
    </row>
    <row r="1631" spans="4:5" x14ac:dyDescent="0.3">
      <c r="D1631" s="58"/>
      <c r="E1631" s="58"/>
    </row>
    <row r="1632" spans="4:5" x14ac:dyDescent="0.3">
      <c r="D1632" s="58"/>
      <c r="E1632" s="58"/>
    </row>
    <row r="1633" spans="4:5" x14ac:dyDescent="0.3">
      <c r="D1633" s="58"/>
      <c r="E1633" s="58"/>
    </row>
    <row r="1634" spans="4:5" x14ac:dyDescent="0.3">
      <c r="D1634" s="58"/>
      <c r="E1634" s="58"/>
    </row>
    <row r="1635" spans="4:5" x14ac:dyDescent="0.3">
      <c r="D1635" s="58"/>
      <c r="E1635" s="58"/>
    </row>
    <row r="1636" spans="4:5" x14ac:dyDescent="0.3">
      <c r="D1636" s="58"/>
      <c r="E1636" s="58"/>
    </row>
    <row r="1637" spans="4:5" x14ac:dyDescent="0.3">
      <c r="D1637" s="58"/>
      <c r="E1637" s="58"/>
    </row>
    <row r="1638" spans="4:5" x14ac:dyDescent="0.3">
      <c r="D1638" s="58"/>
      <c r="E1638" s="58"/>
    </row>
    <row r="1639" spans="4:5" x14ac:dyDescent="0.3">
      <c r="D1639" s="58"/>
      <c r="E1639" s="58"/>
    </row>
    <row r="1640" spans="4:5" x14ac:dyDescent="0.3">
      <c r="D1640" s="58"/>
      <c r="E1640" s="58"/>
    </row>
    <row r="1641" spans="4:5" x14ac:dyDescent="0.3">
      <c r="D1641" s="58"/>
      <c r="E1641" s="58"/>
    </row>
    <row r="1642" spans="4:5" x14ac:dyDescent="0.3">
      <c r="D1642" s="58"/>
      <c r="E1642" s="58"/>
    </row>
    <row r="1643" spans="4:5" x14ac:dyDescent="0.3">
      <c r="D1643" s="58"/>
      <c r="E1643" s="58"/>
    </row>
    <row r="1644" spans="4:5" x14ac:dyDescent="0.3">
      <c r="D1644" s="58"/>
      <c r="E1644" s="58"/>
    </row>
    <row r="1645" spans="4:5" x14ac:dyDescent="0.3">
      <c r="D1645" s="58"/>
      <c r="E1645" s="58"/>
    </row>
    <row r="1646" spans="4:5" x14ac:dyDescent="0.3">
      <c r="D1646" s="58"/>
      <c r="E1646" s="58"/>
    </row>
    <row r="1647" spans="4:5" x14ac:dyDescent="0.3">
      <c r="D1647" s="58"/>
      <c r="E1647" s="58"/>
    </row>
    <row r="1648" spans="4:5" x14ac:dyDescent="0.3">
      <c r="D1648" s="58"/>
      <c r="E1648" s="58"/>
    </row>
    <row r="1649" spans="4:5" x14ac:dyDescent="0.3">
      <c r="D1649" s="58"/>
      <c r="E1649" s="58"/>
    </row>
    <row r="1650" spans="4:5" x14ac:dyDescent="0.3">
      <c r="D1650" s="58"/>
      <c r="E1650" s="58"/>
    </row>
    <row r="1651" spans="4:5" x14ac:dyDescent="0.3">
      <c r="D1651" s="58"/>
      <c r="E1651" s="58"/>
    </row>
    <row r="1652" spans="4:5" x14ac:dyDescent="0.3">
      <c r="D1652" s="58"/>
      <c r="E1652" s="58"/>
    </row>
    <row r="1653" spans="4:5" x14ac:dyDescent="0.3">
      <c r="D1653" s="58"/>
      <c r="E1653" s="58"/>
    </row>
    <row r="1654" spans="4:5" x14ac:dyDescent="0.3">
      <c r="D1654" s="58"/>
      <c r="E1654" s="58"/>
    </row>
    <row r="1655" spans="4:5" x14ac:dyDescent="0.3">
      <c r="D1655" s="58"/>
      <c r="E1655" s="58"/>
    </row>
    <row r="1656" spans="4:5" x14ac:dyDescent="0.3">
      <c r="D1656" s="58"/>
      <c r="E1656" s="58"/>
    </row>
    <row r="1657" spans="4:5" x14ac:dyDescent="0.3">
      <c r="D1657" s="58"/>
      <c r="E1657" s="58"/>
    </row>
    <row r="1658" spans="4:5" x14ac:dyDescent="0.3">
      <c r="D1658" s="58"/>
      <c r="E1658" s="58"/>
    </row>
    <row r="1659" spans="4:5" x14ac:dyDescent="0.3">
      <c r="D1659" s="58"/>
      <c r="E1659" s="58"/>
    </row>
    <row r="1660" spans="4:5" x14ac:dyDescent="0.3">
      <c r="D1660" s="58"/>
      <c r="E1660" s="58"/>
    </row>
    <row r="1661" spans="4:5" x14ac:dyDescent="0.3">
      <c r="D1661" s="58"/>
      <c r="E1661" s="58"/>
    </row>
    <row r="1662" spans="4:5" x14ac:dyDescent="0.3">
      <c r="D1662" s="58"/>
      <c r="E1662" s="58"/>
    </row>
    <row r="1663" spans="4:5" x14ac:dyDescent="0.3">
      <c r="D1663" s="58"/>
      <c r="E1663" s="58"/>
    </row>
    <row r="1664" spans="4:5" x14ac:dyDescent="0.3">
      <c r="D1664" s="58"/>
      <c r="E1664" s="58"/>
    </row>
    <row r="1665" spans="4:5" x14ac:dyDescent="0.3">
      <c r="D1665" s="58"/>
      <c r="E1665" s="58"/>
    </row>
    <row r="1666" spans="4:5" x14ac:dyDescent="0.3">
      <c r="D1666" s="58"/>
      <c r="E1666" s="58"/>
    </row>
    <row r="1667" spans="4:5" x14ac:dyDescent="0.3">
      <c r="D1667" s="58"/>
      <c r="E1667" s="58"/>
    </row>
    <row r="1668" spans="4:5" x14ac:dyDescent="0.3">
      <c r="D1668" s="58"/>
      <c r="E1668" s="58"/>
    </row>
    <row r="1669" spans="4:5" x14ac:dyDescent="0.3">
      <c r="D1669" s="58"/>
      <c r="E1669" s="58"/>
    </row>
    <row r="1670" spans="4:5" x14ac:dyDescent="0.3">
      <c r="D1670" s="58"/>
      <c r="E1670" s="58"/>
    </row>
    <row r="1671" spans="4:5" x14ac:dyDescent="0.3">
      <c r="D1671" s="58"/>
      <c r="E1671" s="58"/>
    </row>
    <row r="1672" spans="4:5" x14ac:dyDescent="0.3">
      <c r="D1672" s="58"/>
      <c r="E1672" s="58"/>
    </row>
    <row r="1673" spans="4:5" x14ac:dyDescent="0.3">
      <c r="D1673" s="58"/>
      <c r="E1673" s="58"/>
    </row>
    <row r="1674" spans="4:5" x14ac:dyDescent="0.3">
      <c r="D1674" s="58"/>
      <c r="E1674" s="58"/>
    </row>
    <row r="1675" spans="4:5" x14ac:dyDescent="0.3">
      <c r="D1675" s="58"/>
      <c r="E1675" s="58"/>
    </row>
    <row r="1676" spans="4:5" x14ac:dyDescent="0.3">
      <c r="D1676" s="58"/>
      <c r="E1676" s="58"/>
    </row>
    <row r="1677" spans="4:5" x14ac:dyDescent="0.3">
      <c r="D1677" s="58"/>
      <c r="E1677" s="58"/>
    </row>
    <row r="1678" spans="4:5" x14ac:dyDescent="0.3">
      <c r="D1678" s="58"/>
      <c r="E1678" s="58"/>
    </row>
    <row r="1679" spans="4:5" x14ac:dyDescent="0.3">
      <c r="D1679" s="58"/>
      <c r="E1679" s="58"/>
    </row>
    <row r="1680" spans="4:5" x14ac:dyDescent="0.3">
      <c r="D1680" s="58"/>
      <c r="E1680" s="58"/>
    </row>
    <row r="1681" spans="4:5" x14ac:dyDescent="0.3">
      <c r="D1681" s="58"/>
      <c r="E1681" s="58"/>
    </row>
    <row r="1682" spans="4:5" x14ac:dyDescent="0.3">
      <c r="D1682" s="58"/>
      <c r="E1682" s="58"/>
    </row>
    <row r="1683" spans="4:5" x14ac:dyDescent="0.3">
      <c r="D1683" s="58"/>
      <c r="E1683" s="58"/>
    </row>
    <row r="1684" spans="4:5" x14ac:dyDescent="0.3">
      <c r="D1684" s="58"/>
      <c r="E1684" s="58"/>
    </row>
    <row r="1685" spans="4:5" x14ac:dyDescent="0.3">
      <c r="D1685" s="58"/>
      <c r="E1685" s="58"/>
    </row>
    <row r="1686" spans="4:5" x14ac:dyDescent="0.3">
      <c r="D1686" s="58"/>
      <c r="E1686" s="58"/>
    </row>
    <row r="1687" spans="4:5" x14ac:dyDescent="0.3">
      <c r="D1687" s="58"/>
      <c r="E1687" s="58"/>
    </row>
    <row r="1688" spans="4:5" x14ac:dyDescent="0.3">
      <c r="D1688" s="58"/>
      <c r="E1688" s="58"/>
    </row>
    <row r="1689" spans="4:5" x14ac:dyDescent="0.3">
      <c r="D1689" s="58"/>
      <c r="E1689" s="58"/>
    </row>
    <row r="1690" spans="4:5" x14ac:dyDescent="0.3">
      <c r="D1690" s="58"/>
      <c r="E1690" s="58"/>
    </row>
    <row r="1691" spans="4:5" x14ac:dyDescent="0.3">
      <c r="D1691" s="58"/>
      <c r="E1691" s="58"/>
    </row>
    <row r="1692" spans="4:5" x14ac:dyDescent="0.3">
      <c r="D1692" s="58"/>
      <c r="E1692" s="58"/>
    </row>
    <row r="1693" spans="4:5" x14ac:dyDescent="0.3">
      <c r="D1693" s="58"/>
      <c r="E1693" s="58"/>
    </row>
    <row r="1694" spans="4:5" x14ac:dyDescent="0.3">
      <c r="D1694" s="58"/>
      <c r="E1694" s="58"/>
    </row>
    <row r="1695" spans="4:5" x14ac:dyDescent="0.3">
      <c r="D1695" s="58"/>
      <c r="E1695" s="58"/>
    </row>
    <row r="1696" spans="4:5" x14ac:dyDescent="0.3">
      <c r="D1696" s="58"/>
      <c r="E1696" s="58"/>
    </row>
    <row r="1697" spans="4:5" x14ac:dyDescent="0.3">
      <c r="D1697" s="58"/>
      <c r="E1697" s="58"/>
    </row>
    <row r="1698" spans="4:5" x14ac:dyDescent="0.3">
      <c r="D1698" s="58"/>
      <c r="E1698" s="58"/>
    </row>
    <row r="1699" spans="4:5" x14ac:dyDescent="0.3">
      <c r="D1699" s="58"/>
      <c r="E1699" s="58"/>
    </row>
    <row r="1700" spans="4:5" x14ac:dyDescent="0.3">
      <c r="D1700" s="58"/>
      <c r="E1700" s="58"/>
    </row>
    <row r="1701" spans="4:5" x14ac:dyDescent="0.3">
      <c r="D1701" s="58"/>
      <c r="E1701" s="58"/>
    </row>
    <row r="1702" spans="4:5" x14ac:dyDescent="0.3">
      <c r="D1702" s="58"/>
      <c r="E1702" s="58"/>
    </row>
    <row r="1703" spans="4:5" x14ac:dyDescent="0.3">
      <c r="D1703" s="58"/>
      <c r="E1703" s="58"/>
    </row>
    <row r="1704" spans="4:5" x14ac:dyDescent="0.3">
      <c r="D1704" s="58"/>
      <c r="E1704" s="58"/>
    </row>
    <row r="1705" spans="4:5" x14ac:dyDescent="0.3">
      <c r="D1705" s="58"/>
      <c r="E1705" s="58"/>
    </row>
    <row r="1706" spans="4:5" x14ac:dyDescent="0.3">
      <c r="D1706" s="58"/>
      <c r="E1706" s="58"/>
    </row>
    <row r="1707" spans="4:5" x14ac:dyDescent="0.3">
      <c r="D1707" s="58"/>
      <c r="E1707" s="58"/>
    </row>
    <row r="1708" spans="4:5" x14ac:dyDescent="0.3">
      <c r="D1708" s="58"/>
      <c r="E1708" s="58"/>
    </row>
    <row r="1709" spans="4:5" x14ac:dyDescent="0.3">
      <c r="D1709" s="58"/>
      <c r="E1709" s="58"/>
    </row>
    <row r="1710" spans="4:5" x14ac:dyDescent="0.3">
      <c r="D1710" s="58"/>
      <c r="E1710" s="58"/>
    </row>
    <row r="1711" spans="4:5" x14ac:dyDescent="0.3">
      <c r="D1711" s="58"/>
      <c r="E1711" s="58"/>
    </row>
    <row r="1712" spans="4:5" x14ac:dyDescent="0.3">
      <c r="D1712" s="58"/>
      <c r="E1712" s="58"/>
    </row>
    <row r="1713" spans="4:5" x14ac:dyDescent="0.3">
      <c r="D1713" s="58"/>
      <c r="E1713" s="58"/>
    </row>
    <row r="1714" spans="4:5" x14ac:dyDescent="0.3">
      <c r="D1714" s="58"/>
      <c r="E1714" s="58"/>
    </row>
    <row r="1715" spans="4:5" x14ac:dyDescent="0.3">
      <c r="D1715" s="58"/>
      <c r="E1715" s="58"/>
    </row>
    <row r="1716" spans="4:5" x14ac:dyDescent="0.3">
      <c r="D1716" s="58"/>
      <c r="E1716" s="58"/>
    </row>
    <row r="1717" spans="4:5" x14ac:dyDescent="0.3">
      <c r="D1717" s="58"/>
      <c r="E1717" s="58"/>
    </row>
    <row r="1718" spans="4:5" x14ac:dyDescent="0.3">
      <c r="D1718" s="58"/>
      <c r="E1718" s="58"/>
    </row>
    <row r="1719" spans="4:5" x14ac:dyDescent="0.3">
      <c r="D1719" s="58"/>
      <c r="E1719" s="58"/>
    </row>
    <row r="1720" spans="4:5" x14ac:dyDescent="0.3">
      <c r="D1720" s="58"/>
      <c r="E1720" s="58"/>
    </row>
    <row r="1721" spans="4:5" x14ac:dyDescent="0.3">
      <c r="D1721" s="58"/>
      <c r="E1721" s="58"/>
    </row>
    <row r="1722" spans="4:5" x14ac:dyDescent="0.3">
      <c r="D1722" s="58"/>
      <c r="E1722" s="58"/>
    </row>
    <row r="1723" spans="4:5" x14ac:dyDescent="0.3">
      <c r="D1723" s="58"/>
      <c r="E1723" s="58"/>
    </row>
    <row r="1724" spans="4:5" x14ac:dyDescent="0.3">
      <c r="D1724" s="58"/>
      <c r="E1724" s="58"/>
    </row>
    <row r="1725" spans="4:5" x14ac:dyDescent="0.3">
      <c r="D1725" s="58"/>
      <c r="E1725" s="58"/>
    </row>
    <row r="1726" spans="4:5" x14ac:dyDescent="0.3">
      <c r="D1726" s="58"/>
      <c r="E1726" s="58"/>
    </row>
    <row r="1727" spans="4:5" x14ac:dyDescent="0.3">
      <c r="D1727" s="58"/>
      <c r="E1727" s="58"/>
    </row>
    <row r="1728" spans="4:5" x14ac:dyDescent="0.3">
      <c r="D1728" s="58"/>
      <c r="E1728" s="58"/>
    </row>
    <row r="1729" spans="4:5" x14ac:dyDescent="0.3">
      <c r="D1729" s="58"/>
      <c r="E1729" s="58"/>
    </row>
    <row r="1730" spans="4:5" x14ac:dyDescent="0.3">
      <c r="D1730" s="58"/>
      <c r="E1730" s="58"/>
    </row>
    <row r="1731" spans="4:5" x14ac:dyDescent="0.3">
      <c r="D1731" s="58"/>
      <c r="E1731" s="58"/>
    </row>
    <row r="1732" spans="4:5" x14ac:dyDescent="0.3">
      <c r="D1732" s="58"/>
      <c r="E1732" s="58"/>
    </row>
    <row r="1733" spans="4:5" x14ac:dyDescent="0.3">
      <c r="D1733" s="58"/>
      <c r="E1733" s="58"/>
    </row>
    <row r="1734" spans="4:5" x14ac:dyDescent="0.3">
      <c r="D1734" s="58"/>
      <c r="E1734" s="58"/>
    </row>
    <row r="1735" spans="4:5" x14ac:dyDescent="0.3">
      <c r="D1735" s="58"/>
      <c r="E1735" s="58"/>
    </row>
    <row r="1736" spans="4:5" x14ac:dyDescent="0.3">
      <c r="D1736" s="58"/>
      <c r="E1736" s="58"/>
    </row>
    <row r="1737" spans="4:5" x14ac:dyDescent="0.3">
      <c r="D1737" s="58"/>
      <c r="E1737" s="58"/>
    </row>
    <row r="1738" spans="4:5" x14ac:dyDescent="0.3">
      <c r="D1738" s="58"/>
      <c r="E1738" s="58"/>
    </row>
    <row r="1739" spans="4:5" x14ac:dyDescent="0.3">
      <c r="D1739" s="58"/>
      <c r="E1739" s="58"/>
    </row>
    <row r="1740" spans="4:5" x14ac:dyDescent="0.3">
      <c r="D1740" s="58"/>
      <c r="E1740" s="58"/>
    </row>
    <row r="1741" spans="4:5" x14ac:dyDescent="0.3">
      <c r="D1741" s="58"/>
      <c r="E1741" s="58"/>
    </row>
    <row r="1742" spans="4:5" x14ac:dyDescent="0.3">
      <c r="D1742" s="58"/>
      <c r="E1742" s="58"/>
    </row>
    <row r="1743" spans="4:5" x14ac:dyDescent="0.3">
      <c r="D1743" s="58"/>
      <c r="E1743" s="58"/>
    </row>
    <row r="1744" spans="4:5" x14ac:dyDescent="0.3">
      <c r="D1744" s="58"/>
      <c r="E1744" s="58"/>
    </row>
    <row r="1745" spans="4:5" x14ac:dyDescent="0.3">
      <c r="D1745" s="58"/>
      <c r="E1745" s="58"/>
    </row>
    <row r="1746" spans="4:5" x14ac:dyDescent="0.3">
      <c r="D1746" s="58"/>
      <c r="E1746" s="58"/>
    </row>
    <row r="1747" spans="4:5" x14ac:dyDescent="0.3">
      <c r="D1747" s="58"/>
      <c r="E1747" s="58"/>
    </row>
    <row r="1748" spans="4:5" x14ac:dyDescent="0.3">
      <c r="D1748" s="58"/>
      <c r="E1748" s="58"/>
    </row>
    <row r="1749" spans="4:5" x14ac:dyDescent="0.3">
      <c r="D1749" s="58"/>
      <c r="E1749" s="58"/>
    </row>
    <row r="1750" spans="4:5" x14ac:dyDescent="0.3">
      <c r="D1750" s="58"/>
      <c r="E1750" s="58"/>
    </row>
    <row r="1751" spans="4:5" x14ac:dyDescent="0.3">
      <c r="D1751" s="58"/>
      <c r="E1751" s="58"/>
    </row>
    <row r="1752" spans="4:5" x14ac:dyDescent="0.3">
      <c r="D1752" s="58"/>
      <c r="E1752" s="58"/>
    </row>
    <row r="1753" spans="4:5" x14ac:dyDescent="0.3">
      <c r="D1753" s="58"/>
      <c r="E1753" s="58"/>
    </row>
    <row r="1754" spans="4:5" x14ac:dyDescent="0.3">
      <c r="D1754" s="58"/>
      <c r="E1754" s="58"/>
    </row>
    <row r="1755" spans="4:5" x14ac:dyDescent="0.3">
      <c r="D1755" s="58"/>
      <c r="E1755" s="58"/>
    </row>
    <row r="1756" spans="4:5" x14ac:dyDescent="0.3">
      <c r="D1756" s="58"/>
      <c r="E1756" s="58"/>
    </row>
    <row r="1757" spans="4:5" x14ac:dyDescent="0.3">
      <c r="D1757" s="58"/>
      <c r="E1757" s="58"/>
    </row>
    <row r="1758" spans="4:5" x14ac:dyDescent="0.3">
      <c r="D1758" s="58"/>
      <c r="E1758" s="58"/>
    </row>
    <row r="1759" spans="4:5" x14ac:dyDescent="0.3">
      <c r="D1759" s="58"/>
      <c r="E1759" s="58"/>
    </row>
    <row r="1760" spans="4:5" x14ac:dyDescent="0.3">
      <c r="D1760" s="58"/>
      <c r="E1760" s="58"/>
    </row>
    <row r="1761" spans="4:5" x14ac:dyDescent="0.3">
      <c r="D1761" s="58"/>
      <c r="E1761" s="58"/>
    </row>
    <row r="1762" spans="4:5" x14ac:dyDescent="0.3">
      <c r="D1762" s="58"/>
      <c r="E1762" s="58"/>
    </row>
    <row r="1763" spans="4:5" x14ac:dyDescent="0.3">
      <c r="D1763" s="58"/>
      <c r="E1763" s="58"/>
    </row>
    <row r="1764" spans="4:5" x14ac:dyDescent="0.3">
      <c r="D1764" s="58"/>
      <c r="E1764" s="58"/>
    </row>
    <row r="1765" spans="4:5" x14ac:dyDescent="0.3">
      <c r="D1765" s="58"/>
      <c r="E1765" s="58"/>
    </row>
    <row r="1766" spans="4:5" x14ac:dyDescent="0.3">
      <c r="D1766" s="58"/>
      <c r="E1766" s="58"/>
    </row>
    <row r="1767" spans="4:5" x14ac:dyDescent="0.3">
      <c r="D1767" s="58"/>
      <c r="E1767" s="58"/>
    </row>
    <row r="1768" spans="4:5" x14ac:dyDescent="0.3">
      <c r="D1768" s="58"/>
      <c r="E1768" s="58"/>
    </row>
    <row r="1769" spans="4:5" x14ac:dyDescent="0.3">
      <c r="D1769" s="58"/>
      <c r="E1769" s="58"/>
    </row>
    <row r="1770" spans="4:5" x14ac:dyDescent="0.3">
      <c r="D1770" s="58"/>
      <c r="E1770" s="58"/>
    </row>
    <row r="1771" spans="4:5" x14ac:dyDescent="0.3">
      <c r="D1771" s="58"/>
      <c r="E1771" s="58"/>
    </row>
    <row r="1772" spans="4:5" x14ac:dyDescent="0.3">
      <c r="D1772" s="58"/>
      <c r="E1772" s="58"/>
    </row>
    <row r="1773" spans="4:5" x14ac:dyDescent="0.3">
      <c r="D1773" s="58"/>
      <c r="E1773" s="58"/>
    </row>
    <row r="1774" spans="4:5" x14ac:dyDescent="0.3">
      <c r="D1774" s="58"/>
      <c r="E1774" s="58"/>
    </row>
    <row r="1775" spans="4:5" x14ac:dyDescent="0.3">
      <c r="D1775" s="58"/>
      <c r="E1775" s="58"/>
    </row>
    <row r="1776" spans="4:5" x14ac:dyDescent="0.3">
      <c r="D1776" s="58"/>
      <c r="E1776" s="58"/>
    </row>
    <row r="1777" spans="4:5" x14ac:dyDescent="0.3">
      <c r="D1777" s="58"/>
      <c r="E1777" s="58"/>
    </row>
    <row r="1778" spans="4:5" x14ac:dyDescent="0.3">
      <c r="D1778" s="58"/>
      <c r="E1778" s="58"/>
    </row>
    <row r="1779" spans="4:5" x14ac:dyDescent="0.3">
      <c r="D1779" s="58"/>
      <c r="E1779" s="58"/>
    </row>
    <row r="1780" spans="4:5" x14ac:dyDescent="0.3">
      <c r="D1780" s="58"/>
      <c r="E1780" s="58"/>
    </row>
    <row r="1781" spans="4:5" x14ac:dyDescent="0.3">
      <c r="D1781" s="58"/>
      <c r="E1781" s="58"/>
    </row>
    <row r="1782" spans="4:5" x14ac:dyDescent="0.3">
      <c r="D1782" s="58"/>
      <c r="E1782" s="58"/>
    </row>
    <row r="1783" spans="4:5" x14ac:dyDescent="0.3">
      <c r="D1783" s="58"/>
      <c r="E1783" s="58"/>
    </row>
    <row r="1784" spans="4:5" x14ac:dyDescent="0.3">
      <c r="D1784" s="58"/>
      <c r="E1784" s="58"/>
    </row>
    <row r="1785" spans="4:5" x14ac:dyDescent="0.3">
      <c r="D1785" s="58"/>
      <c r="E1785" s="58"/>
    </row>
    <row r="1786" spans="4:5" x14ac:dyDescent="0.3">
      <c r="D1786" s="58"/>
      <c r="E1786" s="58"/>
    </row>
    <row r="1787" spans="4:5" x14ac:dyDescent="0.3">
      <c r="D1787" s="58"/>
      <c r="E1787" s="58"/>
    </row>
    <row r="1788" spans="4:5" x14ac:dyDescent="0.3">
      <c r="D1788" s="58"/>
      <c r="E1788" s="58"/>
    </row>
    <row r="1789" spans="4:5" x14ac:dyDescent="0.3">
      <c r="D1789" s="58"/>
      <c r="E1789" s="58"/>
    </row>
    <row r="1790" spans="4:5" x14ac:dyDescent="0.3">
      <c r="D1790" s="58"/>
      <c r="E1790" s="58"/>
    </row>
    <row r="1791" spans="4:5" x14ac:dyDescent="0.3">
      <c r="D1791" s="58"/>
      <c r="E1791" s="58"/>
    </row>
    <row r="1792" spans="4:5" x14ac:dyDescent="0.3">
      <c r="D1792" s="58"/>
      <c r="E1792" s="58"/>
    </row>
    <row r="1793" spans="4:5" x14ac:dyDescent="0.3">
      <c r="D1793" s="58"/>
      <c r="E1793" s="58"/>
    </row>
    <row r="1794" spans="4:5" x14ac:dyDescent="0.3">
      <c r="D1794" s="58"/>
      <c r="E1794" s="58"/>
    </row>
    <row r="1795" spans="4:5" x14ac:dyDescent="0.3">
      <c r="D1795" s="58"/>
      <c r="E1795" s="58"/>
    </row>
    <row r="1796" spans="4:5" x14ac:dyDescent="0.3">
      <c r="D1796" s="58"/>
      <c r="E1796" s="58"/>
    </row>
    <row r="1797" spans="4:5" x14ac:dyDescent="0.3">
      <c r="D1797" s="58"/>
      <c r="E1797" s="58"/>
    </row>
    <row r="1798" spans="4:5" x14ac:dyDescent="0.3">
      <c r="D1798" s="58"/>
      <c r="E1798" s="58"/>
    </row>
    <row r="1799" spans="4:5" x14ac:dyDescent="0.3">
      <c r="D1799" s="58"/>
      <c r="E1799" s="58"/>
    </row>
    <row r="1800" spans="4:5" x14ac:dyDescent="0.3">
      <c r="D1800" s="58"/>
      <c r="E1800" s="58"/>
    </row>
    <row r="1801" spans="4:5" x14ac:dyDescent="0.3">
      <c r="D1801" s="58"/>
      <c r="E1801" s="58"/>
    </row>
    <row r="1802" spans="4:5" x14ac:dyDescent="0.3">
      <c r="D1802" s="58"/>
      <c r="E1802" s="58"/>
    </row>
    <row r="1803" spans="4:5" x14ac:dyDescent="0.3">
      <c r="D1803" s="58"/>
      <c r="E1803" s="58"/>
    </row>
    <row r="1804" spans="4:5" x14ac:dyDescent="0.3">
      <c r="D1804" s="58"/>
      <c r="E1804" s="58"/>
    </row>
    <row r="1805" spans="4:5" x14ac:dyDescent="0.3">
      <c r="D1805" s="58"/>
      <c r="E1805" s="58"/>
    </row>
    <row r="1806" spans="4:5" x14ac:dyDescent="0.3">
      <c r="D1806" s="58"/>
      <c r="E1806" s="58"/>
    </row>
    <row r="1807" spans="4:5" x14ac:dyDescent="0.3">
      <c r="D1807" s="58"/>
      <c r="E1807" s="58"/>
    </row>
    <row r="1808" spans="4:5" x14ac:dyDescent="0.3">
      <c r="D1808" s="58"/>
      <c r="E1808" s="58"/>
    </row>
    <row r="1809" spans="4:5" x14ac:dyDescent="0.3">
      <c r="D1809" s="58"/>
      <c r="E1809" s="58"/>
    </row>
    <row r="1810" spans="4:5" x14ac:dyDescent="0.3">
      <c r="D1810" s="58"/>
      <c r="E1810" s="58"/>
    </row>
    <row r="1811" spans="4:5" x14ac:dyDescent="0.3">
      <c r="D1811" s="58"/>
      <c r="E1811" s="58"/>
    </row>
    <row r="1812" spans="4:5" x14ac:dyDescent="0.3">
      <c r="D1812" s="58"/>
      <c r="E1812" s="58"/>
    </row>
    <row r="1813" spans="4:5" x14ac:dyDescent="0.3">
      <c r="D1813" s="58"/>
      <c r="E1813" s="58"/>
    </row>
    <row r="1814" spans="4:5" x14ac:dyDescent="0.3">
      <c r="D1814" s="58"/>
      <c r="E1814" s="58"/>
    </row>
    <row r="1815" spans="4:5" x14ac:dyDescent="0.3">
      <c r="D1815" s="58"/>
      <c r="E1815" s="58"/>
    </row>
    <row r="1816" spans="4:5" x14ac:dyDescent="0.3">
      <c r="D1816" s="58"/>
      <c r="E1816" s="58"/>
    </row>
    <row r="1817" spans="4:5" x14ac:dyDescent="0.3">
      <c r="D1817" s="58"/>
      <c r="E1817" s="58"/>
    </row>
    <row r="1818" spans="4:5" x14ac:dyDescent="0.3">
      <c r="D1818" s="58"/>
      <c r="E1818" s="58"/>
    </row>
    <row r="1819" spans="4:5" x14ac:dyDescent="0.3">
      <c r="D1819" s="58"/>
      <c r="E1819" s="58"/>
    </row>
    <row r="1820" spans="4:5" x14ac:dyDescent="0.3">
      <c r="D1820" s="58"/>
      <c r="E1820" s="58"/>
    </row>
    <row r="1821" spans="4:5" x14ac:dyDescent="0.3">
      <c r="D1821" s="58"/>
      <c r="E1821" s="58"/>
    </row>
    <row r="1822" spans="4:5" x14ac:dyDescent="0.3">
      <c r="D1822" s="58"/>
      <c r="E1822" s="58"/>
    </row>
    <row r="1823" spans="4:5" x14ac:dyDescent="0.3">
      <c r="D1823" s="58"/>
      <c r="E1823" s="58"/>
    </row>
    <row r="1824" spans="4:5" x14ac:dyDescent="0.3">
      <c r="D1824" s="58"/>
      <c r="E1824" s="58"/>
    </row>
    <row r="1825" spans="4:5" x14ac:dyDescent="0.3">
      <c r="D1825" s="58"/>
      <c r="E1825" s="58"/>
    </row>
    <row r="1826" spans="4:5" x14ac:dyDescent="0.3">
      <c r="D1826" s="58"/>
      <c r="E1826" s="58"/>
    </row>
    <row r="1827" spans="4:5" x14ac:dyDescent="0.3">
      <c r="D1827" s="58"/>
      <c r="E1827" s="58"/>
    </row>
    <row r="1828" spans="4:5" x14ac:dyDescent="0.3">
      <c r="D1828" s="58"/>
      <c r="E1828" s="58"/>
    </row>
    <row r="1829" spans="4:5" x14ac:dyDescent="0.3">
      <c r="D1829" s="58"/>
      <c r="E1829" s="58"/>
    </row>
    <row r="1830" spans="4:5" x14ac:dyDescent="0.3">
      <c r="D1830" s="58"/>
      <c r="E1830" s="58"/>
    </row>
    <row r="1831" spans="4:5" x14ac:dyDescent="0.3">
      <c r="D1831" s="58"/>
      <c r="E1831" s="58"/>
    </row>
    <row r="1832" spans="4:5" x14ac:dyDescent="0.3">
      <c r="D1832" s="58"/>
      <c r="E1832" s="58"/>
    </row>
    <row r="1833" spans="4:5" x14ac:dyDescent="0.3">
      <c r="D1833" s="58"/>
      <c r="E1833" s="58"/>
    </row>
    <row r="1834" spans="4:5" x14ac:dyDescent="0.3">
      <c r="D1834" s="58"/>
      <c r="E1834" s="58"/>
    </row>
    <row r="1835" spans="4:5" x14ac:dyDescent="0.3">
      <c r="D1835" s="58"/>
      <c r="E1835" s="58"/>
    </row>
    <row r="1836" spans="4:5" x14ac:dyDescent="0.3">
      <c r="D1836" s="58"/>
      <c r="E1836" s="58"/>
    </row>
    <row r="1837" spans="4:5" x14ac:dyDescent="0.3">
      <c r="D1837" s="58"/>
      <c r="E1837" s="58"/>
    </row>
    <row r="1838" spans="4:5" x14ac:dyDescent="0.3">
      <c r="D1838" s="58"/>
      <c r="E1838" s="58"/>
    </row>
    <row r="1839" spans="4:5" x14ac:dyDescent="0.3">
      <c r="D1839" s="58"/>
      <c r="E1839" s="58"/>
    </row>
    <row r="1840" spans="4:5" x14ac:dyDescent="0.3">
      <c r="D1840" s="58"/>
      <c r="E1840" s="58"/>
    </row>
    <row r="1841" spans="4:5" x14ac:dyDescent="0.3">
      <c r="D1841" s="58"/>
      <c r="E1841" s="58"/>
    </row>
    <row r="1842" spans="4:5" x14ac:dyDescent="0.3">
      <c r="D1842" s="58"/>
      <c r="E1842" s="58"/>
    </row>
    <row r="1843" spans="4:5" x14ac:dyDescent="0.3">
      <c r="D1843" s="58"/>
      <c r="E1843" s="58"/>
    </row>
    <row r="1844" spans="4:5" x14ac:dyDescent="0.3">
      <c r="D1844" s="58"/>
      <c r="E1844" s="58"/>
    </row>
    <row r="1845" spans="4:5" x14ac:dyDescent="0.3">
      <c r="D1845" s="58"/>
      <c r="E1845" s="58"/>
    </row>
    <row r="1846" spans="4:5" x14ac:dyDescent="0.3">
      <c r="D1846" s="58"/>
      <c r="E1846" s="58"/>
    </row>
    <row r="1847" spans="4:5" x14ac:dyDescent="0.3">
      <c r="D1847" s="58"/>
      <c r="E1847" s="58"/>
    </row>
    <row r="1848" spans="4:5" x14ac:dyDescent="0.3">
      <c r="D1848" s="58"/>
      <c r="E1848" s="58"/>
    </row>
    <row r="1849" spans="4:5" x14ac:dyDescent="0.3">
      <c r="D1849" s="58"/>
      <c r="E1849" s="58"/>
    </row>
    <row r="1850" spans="4:5" x14ac:dyDescent="0.3">
      <c r="D1850" s="58"/>
      <c r="E1850" s="58"/>
    </row>
    <row r="1851" spans="4:5" x14ac:dyDescent="0.3">
      <c r="D1851" s="58"/>
      <c r="E1851" s="58"/>
    </row>
    <row r="1852" spans="4:5" x14ac:dyDescent="0.3">
      <c r="D1852" s="58"/>
      <c r="E1852" s="58"/>
    </row>
    <row r="1853" spans="4:5" x14ac:dyDescent="0.3">
      <c r="D1853" s="58"/>
      <c r="E1853" s="58"/>
    </row>
    <row r="1854" spans="4:5" x14ac:dyDescent="0.3">
      <c r="D1854" s="58"/>
      <c r="E1854" s="58"/>
    </row>
    <row r="1855" spans="4:5" x14ac:dyDescent="0.3">
      <c r="D1855" s="58"/>
      <c r="E1855" s="58"/>
    </row>
    <row r="1856" spans="4:5" x14ac:dyDescent="0.3">
      <c r="D1856" s="58"/>
      <c r="E1856" s="58"/>
    </row>
    <row r="1857" spans="4:5" x14ac:dyDescent="0.3">
      <c r="D1857" s="58"/>
      <c r="E1857" s="58"/>
    </row>
    <row r="1858" spans="4:5" x14ac:dyDescent="0.3">
      <c r="D1858" s="58"/>
      <c r="E1858" s="58"/>
    </row>
    <row r="1859" spans="4:5" x14ac:dyDescent="0.3">
      <c r="D1859" s="58"/>
      <c r="E1859" s="58"/>
    </row>
    <row r="1860" spans="4:5" x14ac:dyDescent="0.3">
      <c r="D1860" s="58"/>
      <c r="E1860" s="58"/>
    </row>
    <row r="1861" spans="4:5" x14ac:dyDescent="0.3">
      <c r="D1861" s="58"/>
      <c r="E1861" s="58"/>
    </row>
    <row r="1862" spans="4:5" x14ac:dyDescent="0.3">
      <c r="D1862" s="58"/>
      <c r="E1862" s="58"/>
    </row>
    <row r="1863" spans="4:5" x14ac:dyDescent="0.3">
      <c r="D1863" s="58"/>
      <c r="E1863" s="58"/>
    </row>
    <row r="1864" spans="4:5" x14ac:dyDescent="0.3">
      <c r="D1864" s="58"/>
      <c r="E1864" s="58"/>
    </row>
    <row r="1865" spans="4:5" x14ac:dyDescent="0.3">
      <c r="D1865" s="58"/>
      <c r="E1865" s="58"/>
    </row>
    <row r="1866" spans="4:5" x14ac:dyDescent="0.3">
      <c r="D1866" s="58"/>
      <c r="E1866" s="58"/>
    </row>
    <row r="1867" spans="4:5" x14ac:dyDescent="0.3">
      <c r="D1867" s="58"/>
      <c r="E1867" s="58"/>
    </row>
    <row r="1868" spans="4:5" x14ac:dyDescent="0.3">
      <c r="D1868" s="58"/>
      <c r="E1868" s="58"/>
    </row>
    <row r="1869" spans="4:5" x14ac:dyDescent="0.3">
      <c r="D1869" s="58"/>
      <c r="E1869" s="58"/>
    </row>
    <row r="1870" spans="4:5" x14ac:dyDescent="0.3">
      <c r="D1870" s="58"/>
      <c r="E1870" s="58"/>
    </row>
    <row r="1871" spans="4:5" x14ac:dyDescent="0.3">
      <c r="D1871" s="58"/>
      <c r="E1871" s="58"/>
    </row>
    <row r="1872" spans="4:5" x14ac:dyDescent="0.3">
      <c r="D1872" s="58"/>
      <c r="E1872" s="58"/>
    </row>
    <row r="1873" spans="4:5" x14ac:dyDescent="0.3">
      <c r="D1873" s="58"/>
      <c r="E1873" s="58"/>
    </row>
    <row r="1874" spans="4:5" x14ac:dyDescent="0.3">
      <c r="D1874" s="58"/>
      <c r="E1874" s="58"/>
    </row>
    <row r="1875" spans="4:5" x14ac:dyDescent="0.3">
      <c r="D1875" s="58"/>
      <c r="E1875" s="58"/>
    </row>
    <row r="1876" spans="4:5" x14ac:dyDescent="0.3">
      <c r="D1876" s="58"/>
      <c r="E1876" s="58"/>
    </row>
    <row r="1877" spans="4:5" x14ac:dyDescent="0.3">
      <c r="D1877" s="58"/>
      <c r="E1877" s="58"/>
    </row>
    <row r="1878" spans="4:5" x14ac:dyDescent="0.3">
      <c r="D1878" s="58"/>
      <c r="E1878" s="58"/>
    </row>
    <row r="1879" spans="4:5" x14ac:dyDescent="0.3">
      <c r="D1879" s="58"/>
      <c r="E1879" s="58"/>
    </row>
    <row r="1880" spans="4:5" x14ac:dyDescent="0.3">
      <c r="D1880" s="58"/>
      <c r="E1880" s="58"/>
    </row>
    <row r="1881" spans="4:5" x14ac:dyDescent="0.3">
      <c r="D1881" s="58"/>
      <c r="E1881" s="58"/>
    </row>
    <row r="1882" spans="4:5" x14ac:dyDescent="0.3">
      <c r="D1882" s="58"/>
      <c r="E1882" s="58"/>
    </row>
    <row r="1883" spans="4:5" x14ac:dyDescent="0.3">
      <c r="D1883" s="58"/>
      <c r="E1883" s="58"/>
    </row>
    <row r="1884" spans="4:5" x14ac:dyDescent="0.3">
      <c r="D1884" s="58"/>
      <c r="E1884" s="58"/>
    </row>
    <row r="1885" spans="4:5" x14ac:dyDescent="0.3">
      <c r="D1885" s="58"/>
      <c r="E1885" s="58"/>
    </row>
    <row r="1886" spans="4:5" x14ac:dyDescent="0.3">
      <c r="D1886" s="58"/>
      <c r="E1886" s="58"/>
    </row>
    <row r="1887" spans="4:5" x14ac:dyDescent="0.3">
      <c r="D1887" s="58"/>
      <c r="E1887" s="58"/>
    </row>
    <row r="1888" spans="4:5" x14ac:dyDescent="0.3">
      <c r="D1888" s="58"/>
      <c r="E1888" s="58"/>
    </row>
    <row r="1889" spans="4:5" x14ac:dyDescent="0.3">
      <c r="D1889" s="58"/>
      <c r="E1889" s="58"/>
    </row>
    <row r="1890" spans="4:5" x14ac:dyDescent="0.3">
      <c r="D1890" s="58"/>
      <c r="E1890" s="58"/>
    </row>
    <row r="1891" spans="4:5" x14ac:dyDescent="0.3">
      <c r="D1891" s="58"/>
      <c r="E1891" s="58"/>
    </row>
    <row r="1892" spans="4:5" x14ac:dyDescent="0.3">
      <c r="D1892" s="58"/>
      <c r="E1892" s="58"/>
    </row>
    <row r="1893" spans="4:5" x14ac:dyDescent="0.3">
      <c r="D1893" s="58"/>
      <c r="E1893" s="58"/>
    </row>
    <row r="1894" spans="4:5" x14ac:dyDescent="0.3">
      <c r="D1894" s="58"/>
      <c r="E1894" s="58"/>
    </row>
    <row r="1895" spans="4:5" x14ac:dyDescent="0.3">
      <c r="D1895" s="58"/>
      <c r="E1895" s="58"/>
    </row>
    <row r="1896" spans="4:5" x14ac:dyDescent="0.3">
      <c r="D1896" s="58"/>
      <c r="E1896" s="58"/>
    </row>
    <row r="1897" spans="4:5" x14ac:dyDescent="0.3">
      <c r="D1897" s="58"/>
      <c r="E1897" s="58"/>
    </row>
    <row r="1898" spans="4:5" x14ac:dyDescent="0.3">
      <c r="D1898" s="58"/>
      <c r="E1898" s="58"/>
    </row>
    <row r="1899" spans="4:5" x14ac:dyDescent="0.3">
      <c r="D1899" s="58"/>
      <c r="E1899" s="58"/>
    </row>
    <row r="1900" spans="4:5" x14ac:dyDescent="0.3">
      <c r="D1900" s="58"/>
      <c r="E1900" s="58"/>
    </row>
    <row r="1901" spans="4:5" x14ac:dyDescent="0.3">
      <c r="D1901" s="58"/>
      <c r="E1901" s="58"/>
    </row>
    <row r="1902" spans="4:5" x14ac:dyDescent="0.3">
      <c r="D1902" s="58"/>
      <c r="E1902" s="58"/>
    </row>
    <row r="1903" spans="4:5" x14ac:dyDescent="0.3">
      <c r="D1903" s="58"/>
      <c r="E1903" s="58"/>
    </row>
    <row r="1904" spans="4:5" x14ac:dyDescent="0.3">
      <c r="D1904" s="58"/>
      <c r="E1904" s="58"/>
    </row>
    <row r="1905" spans="4:5" x14ac:dyDescent="0.3">
      <c r="D1905" s="58"/>
      <c r="E1905" s="58"/>
    </row>
    <row r="1906" spans="4:5" x14ac:dyDescent="0.3">
      <c r="D1906" s="58"/>
      <c r="E1906" s="58"/>
    </row>
    <row r="1907" spans="4:5" x14ac:dyDescent="0.3">
      <c r="D1907" s="58"/>
      <c r="E1907" s="58"/>
    </row>
    <row r="1908" spans="4:5" x14ac:dyDescent="0.3">
      <c r="D1908" s="58"/>
      <c r="E1908" s="58"/>
    </row>
    <row r="1909" spans="4:5" x14ac:dyDescent="0.3">
      <c r="D1909" s="58"/>
      <c r="E1909" s="58"/>
    </row>
    <row r="1910" spans="4:5" x14ac:dyDescent="0.3">
      <c r="D1910" s="58"/>
      <c r="E1910" s="58"/>
    </row>
    <row r="1911" spans="4:5" x14ac:dyDescent="0.3">
      <c r="D1911" s="58"/>
      <c r="E1911" s="58"/>
    </row>
    <row r="1912" spans="4:5" x14ac:dyDescent="0.3">
      <c r="D1912" s="58"/>
      <c r="E1912" s="58"/>
    </row>
    <row r="1913" spans="4:5" x14ac:dyDescent="0.3">
      <c r="D1913" s="58"/>
      <c r="E1913" s="58"/>
    </row>
    <row r="1914" spans="4:5" x14ac:dyDescent="0.3">
      <c r="D1914" s="58"/>
      <c r="E1914" s="58"/>
    </row>
    <row r="1915" spans="4:5" x14ac:dyDescent="0.3">
      <c r="D1915" s="58"/>
      <c r="E1915" s="58"/>
    </row>
    <row r="1916" spans="4:5" x14ac:dyDescent="0.3">
      <c r="D1916" s="58"/>
      <c r="E1916" s="58"/>
    </row>
    <row r="1917" spans="4:5" x14ac:dyDescent="0.3">
      <c r="D1917" s="58"/>
      <c r="E1917" s="58"/>
    </row>
    <row r="1918" spans="4:5" x14ac:dyDescent="0.3">
      <c r="D1918" s="58"/>
      <c r="E1918" s="58"/>
    </row>
    <row r="1919" spans="4:5" x14ac:dyDescent="0.3">
      <c r="D1919" s="58"/>
      <c r="E1919" s="58"/>
    </row>
    <row r="1920" spans="4:5" x14ac:dyDescent="0.3">
      <c r="D1920" s="58"/>
      <c r="E1920" s="58"/>
    </row>
    <row r="1921" spans="4:5" x14ac:dyDescent="0.3">
      <c r="D1921" s="58"/>
      <c r="E1921" s="58"/>
    </row>
    <row r="1922" spans="4:5" x14ac:dyDescent="0.3">
      <c r="D1922" s="58"/>
      <c r="E1922" s="58"/>
    </row>
    <row r="1923" spans="4:5" x14ac:dyDescent="0.3">
      <c r="D1923" s="58"/>
      <c r="E1923" s="58"/>
    </row>
    <row r="1924" spans="4:5" x14ac:dyDescent="0.3">
      <c r="D1924" s="58"/>
      <c r="E1924" s="58"/>
    </row>
    <row r="1925" spans="4:5" x14ac:dyDescent="0.3">
      <c r="D1925" s="58"/>
      <c r="E1925" s="58"/>
    </row>
    <row r="1926" spans="4:5" x14ac:dyDescent="0.3">
      <c r="D1926" s="58"/>
      <c r="E1926" s="58"/>
    </row>
    <row r="1927" spans="4:5" x14ac:dyDescent="0.3">
      <c r="D1927" s="58"/>
      <c r="E1927" s="58"/>
    </row>
    <row r="1928" spans="4:5" x14ac:dyDescent="0.3">
      <c r="D1928" s="58"/>
      <c r="E1928" s="58"/>
    </row>
    <row r="1929" spans="4:5" x14ac:dyDescent="0.3">
      <c r="D1929" s="58"/>
      <c r="E1929" s="58"/>
    </row>
    <row r="1930" spans="4:5" x14ac:dyDescent="0.3">
      <c r="D1930" s="58"/>
      <c r="E1930" s="58"/>
    </row>
    <row r="1931" spans="4:5" x14ac:dyDescent="0.3">
      <c r="D1931" s="58"/>
      <c r="E1931" s="58"/>
    </row>
    <row r="1932" spans="4:5" x14ac:dyDescent="0.3">
      <c r="D1932" s="58"/>
      <c r="E1932" s="58"/>
    </row>
    <row r="1933" spans="4:5" x14ac:dyDescent="0.3">
      <c r="D1933" s="58"/>
      <c r="E1933" s="58"/>
    </row>
    <row r="1934" spans="4:5" x14ac:dyDescent="0.3">
      <c r="D1934" s="58"/>
      <c r="E1934" s="58"/>
    </row>
    <row r="1935" spans="4:5" x14ac:dyDescent="0.3">
      <c r="D1935" s="58"/>
      <c r="E1935" s="58"/>
    </row>
    <row r="1936" spans="4:5" x14ac:dyDescent="0.3">
      <c r="D1936" s="58"/>
      <c r="E1936" s="58"/>
    </row>
    <row r="1937" spans="4:5" x14ac:dyDescent="0.3">
      <c r="D1937" s="58"/>
      <c r="E1937" s="58"/>
    </row>
    <row r="1938" spans="4:5" x14ac:dyDescent="0.3">
      <c r="D1938" s="58"/>
      <c r="E1938" s="58"/>
    </row>
    <row r="1939" spans="4:5" x14ac:dyDescent="0.3">
      <c r="D1939" s="58"/>
      <c r="E1939" s="58"/>
    </row>
    <row r="1940" spans="4:5" x14ac:dyDescent="0.3">
      <c r="D1940" s="58"/>
      <c r="E1940" s="58"/>
    </row>
    <row r="1941" spans="4:5" x14ac:dyDescent="0.3">
      <c r="D1941" s="58"/>
      <c r="E1941" s="58"/>
    </row>
    <row r="1942" spans="4:5" x14ac:dyDescent="0.3">
      <c r="D1942" s="58"/>
      <c r="E1942" s="58"/>
    </row>
    <row r="1943" spans="4:5" x14ac:dyDescent="0.3">
      <c r="D1943" s="58"/>
      <c r="E1943" s="58"/>
    </row>
    <row r="1944" spans="4:5" x14ac:dyDescent="0.3">
      <c r="D1944" s="58"/>
      <c r="E1944" s="58"/>
    </row>
    <row r="1945" spans="4:5" x14ac:dyDescent="0.3">
      <c r="D1945" s="58"/>
      <c r="E1945" s="58"/>
    </row>
    <row r="1946" spans="4:5" x14ac:dyDescent="0.3">
      <c r="D1946" s="58"/>
      <c r="E1946" s="58"/>
    </row>
    <row r="1947" spans="4:5" x14ac:dyDescent="0.3">
      <c r="D1947" s="58"/>
      <c r="E1947" s="58"/>
    </row>
    <row r="1948" spans="4:5" x14ac:dyDescent="0.3">
      <c r="D1948" s="58"/>
      <c r="E1948" s="58"/>
    </row>
    <row r="1949" spans="4:5" x14ac:dyDescent="0.3">
      <c r="D1949" s="58"/>
      <c r="E1949" s="58"/>
    </row>
    <row r="1950" spans="4:5" x14ac:dyDescent="0.3">
      <c r="D1950" s="58"/>
      <c r="E1950" s="58"/>
    </row>
    <row r="1951" spans="4:5" x14ac:dyDescent="0.3">
      <c r="D1951" s="58"/>
      <c r="E1951" s="58"/>
    </row>
    <row r="1952" spans="4:5" x14ac:dyDescent="0.3">
      <c r="D1952" s="58"/>
      <c r="E1952" s="58"/>
    </row>
    <row r="1953" spans="4:5" x14ac:dyDescent="0.3">
      <c r="D1953" s="58"/>
      <c r="E1953" s="58"/>
    </row>
    <row r="1954" spans="4:5" x14ac:dyDescent="0.3">
      <c r="D1954" s="58"/>
      <c r="E1954" s="58"/>
    </row>
    <row r="1955" spans="4:5" x14ac:dyDescent="0.3">
      <c r="D1955" s="58"/>
      <c r="E1955" s="58"/>
    </row>
    <row r="1956" spans="4:5" x14ac:dyDescent="0.3">
      <c r="D1956" s="58"/>
      <c r="E1956" s="58"/>
    </row>
    <row r="1957" spans="4:5" x14ac:dyDescent="0.3">
      <c r="D1957" s="58"/>
      <c r="E1957" s="58"/>
    </row>
    <row r="1958" spans="4:5" x14ac:dyDescent="0.3">
      <c r="D1958" s="58"/>
      <c r="E1958" s="58"/>
    </row>
    <row r="1959" spans="4:5" x14ac:dyDescent="0.3">
      <c r="D1959" s="58"/>
      <c r="E1959" s="58"/>
    </row>
    <row r="1960" spans="4:5" x14ac:dyDescent="0.3">
      <c r="D1960" s="58"/>
      <c r="E1960" s="58"/>
    </row>
    <row r="1961" spans="4:5" x14ac:dyDescent="0.3">
      <c r="D1961" s="58"/>
      <c r="E1961" s="58"/>
    </row>
    <row r="1962" spans="4:5" x14ac:dyDescent="0.3">
      <c r="D1962" s="58"/>
      <c r="E1962" s="58"/>
    </row>
    <row r="1963" spans="4:5" x14ac:dyDescent="0.3">
      <c r="D1963" s="58"/>
      <c r="E1963" s="58"/>
    </row>
    <row r="1964" spans="4:5" x14ac:dyDescent="0.3">
      <c r="D1964" s="58"/>
      <c r="E1964" s="58"/>
    </row>
    <row r="1965" spans="4:5" x14ac:dyDescent="0.3">
      <c r="D1965" s="58"/>
      <c r="E1965" s="58"/>
    </row>
    <row r="1966" spans="4:5" x14ac:dyDescent="0.3">
      <c r="D1966" s="58"/>
      <c r="E1966" s="58"/>
    </row>
    <row r="1967" spans="4:5" x14ac:dyDescent="0.3">
      <c r="D1967" s="58"/>
      <c r="E1967" s="58"/>
    </row>
    <row r="1968" spans="4:5" x14ac:dyDescent="0.3">
      <c r="D1968" s="58"/>
      <c r="E1968" s="58"/>
    </row>
    <row r="1969" spans="4:5" x14ac:dyDescent="0.3">
      <c r="D1969" s="58"/>
      <c r="E1969" s="58"/>
    </row>
    <row r="1970" spans="4:5" x14ac:dyDescent="0.3">
      <c r="D1970" s="58"/>
      <c r="E1970" s="58"/>
    </row>
    <row r="1971" spans="4:5" x14ac:dyDescent="0.3">
      <c r="D1971" s="58"/>
      <c r="E1971" s="58"/>
    </row>
    <row r="1972" spans="4:5" x14ac:dyDescent="0.3">
      <c r="D1972" s="58"/>
      <c r="E1972" s="58"/>
    </row>
    <row r="1973" spans="4:5" x14ac:dyDescent="0.3">
      <c r="D1973" s="58"/>
      <c r="E1973" s="58"/>
    </row>
    <row r="1974" spans="4:5" x14ac:dyDescent="0.3">
      <c r="D1974" s="58"/>
      <c r="E1974" s="58"/>
    </row>
    <row r="1975" spans="4:5" x14ac:dyDescent="0.3">
      <c r="D1975" s="58"/>
      <c r="E1975" s="58"/>
    </row>
    <row r="1976" spans="4:5" x14ac:dyDescent="0.3">
      <c r="D1976" s="58"/>
      <c r="E1976" s="58"/>
    </row>
    <row r="1977" spans="4:5" x14ac:dyDescent="0.3">
      <c r="D1977" s="58"/>
      <c r="E1977" s="58"/>
    </row>
    <row r="1978" spans="4:5" x14ac:dyDescent="0.3">
      <c r="D1978" s="58"/>
      <c r="E1978" s="58"/>
    </row>
    <row r="1979" spans="4:5" x14ac:dyDescent="0.3">
      <c r="D1979" s="58"/>
      <c r="E1979" s="58"/>
    </row>
    <row r="1980" spans="4:5" x14ac:dyDescent="0.3">
      <c r="D1980" s="58"/>
      <c r="E1980" s="58"/>
    </row>
    <row r="1981" spans="4:5" x14ac:dyDescent="0.3">
      <c r="D1981" s="58"/>
      <c r="E1981" s="58"/>
    </row>
    <row r="1982" spans="4:5" x14ac:dyDescent="0.3">
      <c r="D1982" s="58"/>
      <c r="E1982" s="58"/>
    </row>
    <row r="1983" spans="4:5" x14ac:dyDescent="0.3">
      <c r="D1983" s="58"/>
      <c r="E1983" s="58"/>
    </row>
    <row r="1984" spans="4:5" x14ac:dyDescent="0.3">
      <c r="D1984" s="58"/>
      <c r="E1984" s="58"/>
    </row>
    <row r="1985" spans="4:5" x14ac:dyDescent="0.3">
      <c r="D1985" s="58"/>
      <c r="E1985" s="58"/>
    </row>
    <row r="1986" spans="4:5" x14ac:dyDescent="0.3">
      <c r="D1986" s="58"/>
      <c r="E1986" s="58"/>
    </row>
    <row r="1987" spans="4:5" x14ac:dyDescent="0.3">
      <c r="D1987" s="58"/>
      <c r="E1987" s="58"/>
    </row>
    <row r="1988" spans="4:5" x14ac:dyDescent="0.3">
      <c r="D1988" s="58"/>
      <c r="E1988" s="58"/>
    </row>
    <row r="1989" spans="4:5" x14ac:dyDescent="0.3">
      <c r="D1989" s="58"/>
      <c r="E1989" s="58"/>
    </row>
    <row r="1990" spans="4:5" x14ac:dyDescent="0.3">
      <c r="D1990" s="58"/>
      <c r="E1990" s="58"/>
    </row>
    <row r="1991" spans="4:5" x14ac:dyDescent="0.3">
      <c r="D1991" s="58"/>
      <c r="E1991" s="58"/>
    </row>
    <row r="1992" spans="4:5" x14ac:dyDescent="0.3">
      <c r="D1992" s="58"/>
      <c r="E1992" s="58"/>
    </row>
    <row r="1993" spans="4:5" x14ac:dyDescent="0.3">
      <c r="D1993" s="58"/>
      <c r="E1993" s="58"/>
    </row>
    <row r="1994" spans="4:5" x14ac:dyDescent="0.3">
      <c r="D1994" s="58"/>
      <c r="E1994" s="58"/>
    </row>
    <row r="1995" spans="4:5" x14ac:dyDescent="0.3">
      <c r="D1995" s="58"/>
      <c r="E1995" s="58"/>
    </row>
    <row r="1996" spans="4:5" x14ac:dyDescent="0.3">
      <c r="D1996" s="58"/>
      <c r="E1996" s="58"/>
    </row>
    <row r="1997" spans="4:5" x14ac:dyDescent="0.3">
      <c r="D1997" s="58"/>
      <c r="E1997" s="58"/>
    </row>
    <row r="1998" spans="4:5" x14ac:dyDescent="0.3">
      <c r="D1998" s="58"/>
      <c r="E1998" s="58"/>
    </row>
    <row r="1999" spans="4:5" x14ac:dyDescent="0.3">
      <c r="D1999" s="58"/>
      <c r="E1999" s="58"/>
    </row>
    <row r="2000" spans="4:5" x14ac:dyDescent="0.3">
      <c r="D2000" s="58"/>
      <c r="E2000" s="58"/>
    </row>
    <row r="2001" spans="4:5" x14ac:dyDescent="0.3">
      <c r="D2001" s="58"/>
      <c r="E2001" s="58"/>
    </row>
    <row r="2002" spans="4:5" x14ac:dyDescent="0.3">
      <c r="D2002" s="58"/>
      <c r="E2002" s="58"/>
    </row>
    <row r="2003" spans="4:5" x14ac:dyDescent="0.3">
      <c r="D2003" s="58"/>
      <c r="E2003" s="58"/>
    </row>
    <row r="2004" spans="4:5" x14ac:dyDescent="0.3">
      <c r="D2004" s="58"/>
      <c r="E2004" s="58"/>
    </row>
    <row r="2005" spans="4:5" x14ac:dyDescent="0.3">
      <c r="D2005" s="58"/>
      <c r="E2005" s="58"/>
    </row>
    <row r="2006" spans="4:5" x14ac:dyDescent="0.3">
      <c r="D2006" s="58"/>
      <c r="E2006" s="58"/>
    </row>
    <row r="2007" spans="4:5" x14ac:dyDescent="0.3">
      <c r="D2007" s="58"/>
      <c r="E2007" s="58"/>
    </row>
    <row r="2008" spans="4:5" x14ac:dyDescent="0.3">
      <c r="D2008" s="58"/>
      <c r="E2008" s="58"/>
    </row>
    <row r="2009" spans="4:5" x14ac:dyDescent="0.3">
      <c r="D2009" s="58"/>
      <c r="E2009" s="58"/>
    </row>
    <row r="2010" spans="4:5" x14ac:dyDescent="0.3">
      <c r="D2010" s="58"/>
      <c r="E2010" s="58"/>
    </row>
    <row r="2011" spans="4:5" x14ac:dyDescent="0.3">
      <c r="D2011" s="58"/>
      <c r="E2011" s="58"/>
    </row>
    <row r="2012" spans="4:5" x14ac:dyDescent="0.3">
      <c r="D2012" s="58"/>
      <c r="E2012" s="58"/>
    </row>
    <row r="2013" spans="4:5" x14ac:dyDescent="0.3">
      <c r="D2013" s="58"/>
      <c r="E2013" s="58"/>
    </row>
    <row r="2014" spans="4:5" x14ac:dyDescent="0.3">
      <c r="D2014" s="58"/>
      <c r="E2014" s="58"/>
    </row>
    <row r="2015" spans="4:5" x14ac:dyDescent="0.3">
      <c r="D2015" s="58"/>
      <c r="E2015" s="58"/>
    </row>
    <row r="2016" spans="4:5" x14ac:dyDescent="0.3">
      <c r="D2016" s="58"/>
      <c r="E2016" s="58"/>
    </row>
    <row r="2017" spans="4:5" x14ac:dyDescent="0.3">
      <c r="D2017" s="58"/>
      <c r="E2017" s="58"/>
    </row>
    <row r="2018" spans="4:5" x14ac:dyDescent="0.3">
      <c r="D2018" s="58"/>
      <c r="E2018" s="58"/>
    </row>
    <row r="2019" spans="4:5" x14ac:dyDescent="0.3">
      <c r="D2019" s="58"/>
      <c r="E2019" s="58"/>
    </row>
    <row r="2020" spans="4:5" x14ac:dyDescent="0.3">
      <c r="D2020" s="58"/>
      <c r="E2020" s="58"/>
    </row>
    <row r="2021" spans="4:5" x14ac:dyDescent="0.3">
      <c r="D2021" s="58"/>
      <c r="E2021" s="58"/>
    </row>
    <row r="2022" spans="4:5" x14ac:dyDescent="0.3">
      <c r="D2022" s="58"/>
      <c r="E2022" s="58"/>
    </row>
    <row r="2023" spans="4:5" x14ac:dyDescent="0.3">
      <c r="D2023" s="58"/>
      <c r="E2023" s="58"/>
    </row>
    <row r="2024" spans="4:5" x14ac:dyDescent="0.3">
      <c r="D2024" s="58"/>
      <c r="E2024" s="58"/>
    </row>
    <row r="2025" spans="4:5" x14ac:dyDescent="0.3">
      <c r="D2025" s="58"/>
      <c r="E2025" s="58"/>
    </row>
    <row r="2026" spans="4:5" x14ac:dyDescent="0.3">
      <c r="D2026" s="58"/>
      <c r="E2026" s="58"/>
    </row>
    <row r="2027" spans="4:5" x14ac:dyDescent="0.3">
      <c r="D2027" s="58"/>
      <c r="E2027" s="58"/>
    </row>
    <row r="2028" spans="4:5" x14ac:dyDescent="0.3">
      <c r="D2028" s="58"/>
      <c r="E2028" s="58"/>
    </row>
    <row r="2029" spans="4:5" x14ac:dyDescent="0.3">
      <c r="D2029" s="58"/>
      <c r="E2029" s="58"/>
    </row>
    <row r="2030" spans="4:5" x14ac:dyDescent="0.3">
      <c r="D2030" s="58"/>
      <c r="E2030" s="58"/>
    </row>
    <row r="2031" spans="4:5" x14ac:dyDescent="0.3">
      <c r="D2031" s="58"/>
      <c r="E2031" s="58"/>
    </row>
    <row r="2032" spans="4:5" x14ac:dyDescent="0.3">
      <c r="D2032" s="58"/>
      <c r="E2032" s="58"/>
    </row>
    <row r="2033" spans="4:5" x14ac:dyDescent="0.3">
      <c r="D2033" s="58"/>
      <c r="E2033" s="58"/>
    </row>
    <row r="2034" spans="4:5" x14ac:dyDescent="0.3">
      <c r="D2034" s="58"/>
      <c r="E2034" s="58"/>
    </row>
    <row r="2035" spans="4:5" x14ac:dyDescent="0.3">
      <c r="D2035" s="58"/>
      <c r="E2035" s="58"/>
    </row>
    <row r="2036" spans="4:5" x14ac:dyDescent="0.3">
      <c r="D2036" s="58"/>
      <c r="E2036" s="58"/>
    </row>
    <row r="2037" spans="4:5" x14ac:dyDescent="0.3">
      <c r="D2037" s="58"/>
      <c r="E2037" s="58"/>
    </row>
    <row r="2038" spans="4:5" x14ac:dyDescent="0.3">
      <c r="D2038" s="58"/>
      <c r="E2038" s="58"/>
    </row>
    <row r="2039" spans="4:5" x14ac:dyDescent="0.3">
      <c r="D2039" s="58"/>
      <c r="E2039" s="58"/>
    </row>
    <row r="2040" spans="4:5" x14ac:dyDescent="0.3">
      <c r="D2040" s="58"/>
      <c r="E2040" s="58"/>
    </row>
    <row r="2041" spans="4:5" x14ac:dyDescent="0.3">
      <c r="D2041" s="58"/>
      <c r="E2041" s="58"/>
    </row>
    <row r="2042" spans="4:5" x14ac:dyDescent="0.3">
      <c r="D2042" s="58"/>
      <c r="E2042" s="58"/>
    </row>
    <row r="2043" spans="4:5" x14ac:dyDescent="0.3">
      <c r="D2043" s="58"/>
      <c r="E2043" s="58"/>
    </row>
    <row r="2044" spans="4:5" x14ac:dyDescent="0.3">
      <c r="D2044" s="58"/>
      <c r="E2044" s="58"/>
    </row>
    <row r="2045" spans="4:5" x14ac:dyDescent="0.3">
      <c r="D2045" s="58"/>
      <c r="E2045" s="58"/>
    </row>
    <row r="2046" spans="4:5" x14ac:dyDescent="0.3">
      <c r="D2046" s="58"/>
      <c r="E2046" s="58"/>
    </row>
    <row r="2047" spans="4:5" x14ac:dyDescent="0.3">
      <c r="D2047" s="58"/>
      <c r="E2047" s="58"/>
    </row>
    <row r="2048" spans="4:5" x14ac:dyDescent="0.3">
      <c r="D2048" s="58"/>
      <c r="E2048" s="58"/>
    </row>
    <row r="2049" spans="4:5" x14ac:dyDescent="0.3">
      <c r="D2049" s="58"/>
      <c r="E2049" s="58"/>
    </row>
    <row r="2050" spans="4:5" x14ac:dyDescent="0.3">
      <c r="D2050" s="58"/>
      <c r="E2050" s="58"/>
    </row>
    <row r="2051" spans="4:5" x14ac:dyDescent="0.3">
      <c r="D2051" s="58"/>
      <c r="E2051" s="58"/>
    </row>
    <row r="2052" spans="4:5" x14ac:dyDescent="0.3">
      <c r="D2052" s="58"/>
      <c r="E2052" s="58"/>
    </row>
    <row r="2053" spans="4:5" x14ac:dyDescent="0.3">
      <c r="D2053" s="58"/>
      <c r="E2053" s="58"/>
    </row>
    <row r="2054" spans="4:5" x14ac:dyDescent="0.3">
      <c r="D2054" s="58"/>
      <c r="E2054" s="58"/>
    </row>
    <row r="2055" spans="4:5" x14ac:dyDescent="0.3">
      <c r="D2055" s="58"/>
      <c r="E2055" s="58"/>
    </row>
    <row r="2056" spans="4:5" x14ac:dyDescent="0.3">
      <c r="D2056" s="58"/>
      <c r="E2056" s="58"/>
    </row>
    <row r="2057" spans="4:5" x14ac:dyDescent="0.3">
      <c r="D2057" s="58"/>
      <c r="E2057" s="58"/>
    </row>
    <row r="2058" spans="4:5" x14ac:dyDescent="0.3">
      <c r="D2058" s="58"/>
      <c r="E2058" s="58"/>
    </row>
    <row r="2059" spans="4:5" x14ac:dyDescent="0.3">
      <c r="D2059" s="58"/>
      <c r="E2059" s="58"/>
    </row>
    <row r="2060" spans="4:5" x14ac:dyDescent="0.3">
      <c r="D2060" s="58"/>
      <c r="E2060" s="58"/>
    </row>
    <row r="2061" spans="4:5" x14ac:dyDescent="0.3">
      <c r="D2061" s="58"/>
      <c r="E2061" s="58"/>
    </row>
    <row r="2062" spans="4:5" x14ac:dyDescent="0.3">
      <c r="D2062" s="58"/>
      <c r="E2062" s="58"/>
    </row>
    <row r="2063" spans="4:5" x14ac:dyDescent="0.3">
      <c r="D2063" s="58"/>
      <c r="E2063" s="58"/>
    </row>
    <row r="2064" spans="4:5" x14ac:dyDescent="0.3">
      <c r="D2064" s="58"/>
      <c r="E2064" s="58"/>
    </row>
    <row r="2065" spans="4:5" x14ac:dyDescent="0.3">
      <c r="D2065" s="58"/>
      <c r="E2065" s="58"/>
    </row>
    <row r="2066" spans="4:5" x14ac:dyDescent="0.3">
      <c r="D2066" s="58"/>
      <c r="E2066" s="58"/>
    </row>
    <row r="2067" spans="4:5" x14ac:dyDescent="0.3">
      <c r="D2067" s="58"/>
      <c r="E2067" s="58"/>
    </row>
    <row r="2068" spans="4:5" x14ac:dyDescent="0.3">
      <c r="D2068" s="58"/>
      <c r="E2068" s="58"/>
    </row>
    <row r="2069" spans="4:5" x14ac:dyDescent="0.3">
      <c r="D2069" s="58"/>
      <c r="E2069" s="58"/>
    </row>
    <row r="2070" spans="4:5" x14ac:dyDescent="0.3">
      <c r="D2070" s="58"/>
      <c r="E2070" s="58"/>
    </row>
    <row r="2071" spans="4:5" x14ac:dyDescent="0.3">
      <c r="D2071" s="58"/>
      <c r="E2071" s="58"/>
    </row>
    <row r="2072" spans="4:5" x14ac:dyDescent="0.3">
      <c r="D2072" s="58"/>
      <c r="E2072" s="58"/>
    </row>
    <row r="2073" spans="4:5" x14ac:dyDescent="0.3">
      <c r="D2073" s="58"/>
      <c r="E2073" s="58"/>
    </row>
    <row r="2074" spans="4:5" x14ac:dyDescent="0.3">
      <c r="D2074" s="58"/>
      <c r="E2074" s="58"/>
    </row>
    <row r="2075" spans="4:5" x14ac:dyDescent="0.3">
      <c r="D2075" s="58"/>
      <c r="E2075" s="58"/>
    </row>
    <row r="2076" spans="4:5" x14ac:dyDescent="0.3">
      <c r="D2076" s="58"/>
      <c r="E2076" s="58"/>
    </row>
    <row r="2077" spans="4:5" x14ac:dyDescent="0.3">
      <c r="D2077" s="58"/>
      <c r="E2077" s="58"/>
    </row>
    <row r="2078" spans="4:5" x14ac:dyDescent="0.3">
      <c r="D2078" s="58"/>
      <c r="E2078" s="58"/>
    </row>
    <row r="2079" spans="4:5" x14ac:dyDescent="0.3">
      <c r="D2079" s="58"/>
      <c r="E2079" s="58"/>
    </row>
    <row r="2080" spans="4:5" x14ac:dyDescent="0.3">
      <c r="D2080" s="58"/>
      <c r="E2080" s="58"/>
    </row>
    <row r="2081" spans="4:5" x14ac:dyDescent="0.3">
      <c r="D2081" s="58"/>
      <c r="E2081" s="58"/>
    </row>
    <row r="2082" spans="4:5" x14ac:dyDescent="0.3">
      <c r="D2082" s="58"/>
      <c r="E2082" s="58"/>
    </row>
    <row r="2083" spans="4:5" x14ac:dyDescent="0.3">
      <c r="D2083" s="58"/>
      <c r="E2083" s="58"/>
    </row>
    <row r="2084" spans="4:5" x14ac:dyDescent="0.3">
      <c r="D2084" s="58"/>
      <c r="E2084" s="58"/>
    </row>
    <row r="2085" spans="4:5" x14ac:dyDescent="0.3">
      <c r="D2085" s="58"/>
      <c r="E2085" s="58"/>
    </row>
    <row r="2086" spans="4:5" x14ac:dyDescent="0.3">
      <c r="D2086" s="58"/>
      <c r="E2086" s="58"/>
    </row>
    <row r="2087" spans="4:5" x14ac:dyDescent="0.3">
      <c r="D2087" s="58"/>
      <c r="E2087" s="58"/>
    </row>
    <row r="2088" spans="4:5" x14ac:dyDescent="0.3">
      <c r="D2088" s="58"/>
      <c r="E2088" s="58"/>
    </row>
    <row r="2089" spans="4:5" x14ac:dyDescent="0.3">
      <c r="D2089" s="58"/>
      <c r="E2089" s="58"/>
    </row>
    <row r="2090" spans="4:5" x14ac:dyDescent="0.3">
      <c r="D2090" s="58"/>
      <c r="E2090" s="58"/>
    </row>
    <row r="2091" spans="4:5" x14ac:dyDescent="0.3">
      <c r="D2091" s="58"/>
      <c r="E2091" s="58"/>
    </row>
    <row r="2092" spans="4:5" x14ac:dyDescent="0.3">
      <c r="D2092" s="58"/>
      <c r="E2092" s="58"/>
    </row>
    <row r="2093" spans="4:5" x14ac:dyDescent="0.3">
      <c r="D2093" s="58"/>
      <c r="E2093" s="58"/>
    </row>
    <row r="2094" spans="4:5" x14ac:dyDescent="0.3">
      <c r="D2094" s="58"/>
      <c r="E2094" s="58"/>
    </row>
    <row r="2095" spans="4:5" x14ac:dyDescent="0.3">
      <c r="D2095" s="58"/>
      <c r="E2095" s="58"/>
    </row>
    <row r="2096" spans="4:5" x14ac:dyDescent="0.3">
      <c r="D2096" s="58"/>
      <c r="E2096" s="58"/>
    </row>
    <row r="2097" spans="4:5" x14ac:dyDescent="0.3">
      <c r="D2097" s="58"/>
      <c r="E2097" s="58"/>
    </row>
    <row r="2098" spans="4:5" x14ac:dyDescent="0.3">
      <c r="D2098" s="58"/>
      <c r="E2098" s="58"/>
    </row>
    <row r="2099" spans="4:5" x14ac:dyDescent="0.3">
      <c r="D2099" s="58"/>
      <c r="E2099" s="58"/>
    </row>
    <row r="2100" spans="4:5" x14ac:dyDescent="0.3">
      <c r="D2100" s="58"/>
      <c r="E2100" s="58"/>
    </row>
    <row r="2101" spans="4:5" x14ac:dyDescent="0.3">
      <c r="D2101" s="58"/>
      <c r="E2101" s="58"/>
    </row>
    <row r="2102" spans="4:5" x14ac:dyDescent="0.3">
      <c r="D2102" s="58"/>
      <c r="E2102" s="58"/>
    </row>
    <row r="2103" spans="4:5" x14ac:dyDescent="0.3">
      <c r="D2103" s="58"/>
      <c r="E2103" s="58"/>
    </row>
    <row r="2104" spans="4:5" x14ac:dyDescent="0.3">
      <c r="D2104" s="58"/>
      <c r="E2104" s="58"/>
    </row>
    <row r="2105" spans="4:5" x14ac:dyDescent="0.3">
      <c r="D2105" s="58"/>
      <c r="E2105" s="58"/>
    </row>
    <row r="2106" spans="4:5" x14ac:dyDescent="0.3">
      <c r="D2106" s="58"/>
      <c r="E2106" s="58"/>
    </row>
    <row r="2107" spans="4:5" x14ac:dyDescent="0.3">
      <c r="D2107" s="58"/>
      <c r="E2107" s="58"/>
    </row>
    <row r="2108" spans="4:5" x14ac:dyDescent="0.3">
      <c r="D2108" s="58"/>
      <c r="E2108" s="58"/>
    </row>
    <row r="2109" spans="4:5" x14ac:dyDescent="0.3">
      <c r="D2109" s="58"/>
      <c r="E2109" s="58"/>
    </row>
    <row r="2110" spans="4:5" x14ac:dyDescent="0.3">
      <c r="D2110" s="58"/>
      <c r="E2110" s="58"/>
    </row>
    <row r="2111" spans="4:5" x14ac:dyDescent="0.3">
      <c r="D2111" s="58"/>
      <c r="E2111" s="58"/>
    </row>
    <row r="2112" spans="4:5" x14ac:dyDescent="0.3">
      <c r="D2112" s="58"/>
      <c r="E2112" s="58"/>
    </row>
    <row r="2113" spans="4:5" x14ac:dyDescent="0.3">
      <c r="D2113" s="58"/>
      <c r="E2113" s="58"/>
    </row>
    <row r="2114" spans="4:5" x14ac:dyDescent="0.3">
      <c r="D2114" s="58"/>
      <c r="E2114" s="58"/>
    </row>
    <row r="2115" spans="4:5" x14ac:dyDescent="0.3">
      <c r="D2115" s="58"/>
      <c r="E2115" s="58"/>
    </row>
    <row r="2116" spans="4:5" x14ac:dyDescent="0.3">
      <c r="D2116" s="58"/>
      <c r="E2116" s="58"/>
    </row>
    <row r="2117" spans="4:5" x14ac:dyDescent="0.3">
      <c r="D2117" s="58"/>
      <c r="E2117" s="58"/>
    </row>
    <row r="2118" spans="4:5" x14ac:dyDescent="0.3">
      <c r="D2118" s="58"/>
      <c r="E2118" s="58"/>
    </row>
    <row r="2119" spans="4:5" x14ac:dyDescent="0.3">
      <c r="D2119" s="58"/>
      <c r="E2119" s="58"/>
    </row>
    <row r="2120" spans="4:5" x14ac:dyDescent="0.3">
      <c r="D2120" s="58"/>
      <c r="E2120" s="58"/>
    </row>
    <row r="2121" spans="4:5" x14ac:dyDescent="0.3">
      <c r="D2121" s="58"/>
      <c r="E2121" s="58"/>
    </row>
    <row r="2122" spans="4:5" x14ac:dyDescent="0.3">
      <c r="D2122" s="58"/>
      <c r="E2122" s="58"/>
    </row>
    <row r="2123" spans="4:5" x14ac:dyDescent="0.3">
      <c r="D2123" s="58"/>
      <c r="E2123" s="58"/>
    </row>
    <row r="2124" spans="4:5" x14ac:dyDescent="0.3">
      <c r="D2124" s="58"/>
      <c r="E2124" s="58"/>
    </row>
    <row r="2125" spans="4:5" x14ac:dyDescent="0.3">
      <c r="D2125" s="58"/>
      <c r="E2125" s="58"/>
    </row>
    <row r="2126" spans="4:5" x14ac:dyDescent="0.3">
      <c r="D2126" s="58"/>
      <c r="E2126" s="58"/>
    </row>
    <row r="2127" spans="4:5" x14ac:dyDescent="0.3">
      <c r="D2127" s="58"/>
      <c r="E2127" s="58"/>
    </row>
    <row r="2128" spans="4:5" x14ac:dyDescent="0.3">
      <c r="D2128" s="58"/>
      <c r="E2128" s="58"/>
    </row>
    <row r="2129" spans="4:5" x14ac:dyDescent="0.3">
      <c r="D2129" s="58"/>
      <c r="E2129" s="58"/>
    </row>
    <row r="2130" spans="4:5" x14ac:dyDescent="0.3">
      <c r="D2130" s="58"/>
      <c r="E2130" s="58"/>
    </row>
    <row r="2131" spans="4:5" x14ac:dyDescent="0.3">
      <c r="D2131" s="58"/>
      <c r="E2131" s="58"/>
    </row>
    <row r="2132" spans="4:5" x14ac:dyDescent="0.3">
      <c r="D2132" s="58"/>
      <c r="E2132" s="58"/>
    </row>
    <row r="2133" spans="4:5" x14ac:dyDescent="0.3">
      <c r="D2133" s="58"/>
      <c r="E2133" s="58"/>
    </row>
    <row r="2134" spans="4:5" x14ac:dyDescent="0.3">
      <c r="D2134" s="58"/>
      <c r="E2134" s="58"/>
    </row>
    <row r="2135" spans="4:5" x14ac:dyDescent="0.3">
      <c r="D2135" s="58"/>
      <c r="E2135" s="58"/>
    </row>
    <row r="2136" spans="4:5" x14ac:dyDescent="0.3">
      <c r="D2136" s="58"/>
      <c r="E2136" s="58"/>
    </row>
    <row r="2137" spans="4:5" x14ac:dyDescent="0.3">
      <c r="D2137" s="58"/>
      <c r="E2137" s="58"/>
    </row>
    <row r="2138" spans="4:5" x14ac:dyDescent="0.3">
      <c r="D2138" s="58"/>
      <c r="E2138" s="58"/>
    </row>
    <row r="2139" spans="4:5" x14ac:dyDescent="0.3">
      <c r="D2139" s="58"/>
      <c r="E2139" s="58"/>
    </row>
    <row r="2140" spans="4:5" x14ac:dyDescent="0.3">
      <c r="D2140" s="58"/>
      <c r="E2140" s="58"/>
    </row>
    <row r="2141" spans="4:5" x14ac:dyDescent="0.3">
      <c r="D2141" s="58"/>
      <c r="E2141" s="58"/>
    </row>
    <row r="2142" spans="4:5" x14ac:dyDescent="0.3">
      <c r="D2142" s="58"/>
      <c r="E2142" s="58"/>
    </row>
    <row r="2143" spans="4:5" x14ac:dyDescent="0.3">
      <c r="D2143" s="58"/>
      <c r="E2143" s="58"/>
    </row>
    <row r="2144" spans="4:5" x14ac:dyDescent="0.3">
      <c r="D2144" s="58"/>
      <c r="E2144" s="58"/>
    </row>
    <row r="2145" spans="4:5" x14ac:dyDescent="0.3">
      <c r="D2145" s="58"/>
      <c r="E2145" s="58"/>
    </row>
    <row r="2146" spans="4:5" x14ac:dyDescent="0.3">
      <c r="D2146" s="58"/>
      <c r="E2146" s="58"/>
    </row>
    <row r="2147" spans="4:5" x14ac:dyDescent="0.3">
      <c r="D2147" s="58"/>
      <c r="E2147" s="58"/>
    </row>
    <row r="2148" spans="4:5" x14ac:dyDescent="0.3">
      <c r="D2148" s="58"/>
      <c r="E2148" s="58"/>
    </row>
    <row r="2149" spans="4:5" x14ac:dyDescent="0.3">
      <c r="D2149" s="58"/>
      <c r="E2149" s="58"/>
    </row>
    <row r="2150" spans="4:5" x14ac:dyDescent="0.3">
      <c r="D2150" s="58"/>
      <c r="E2150" s="58"/>
    </row>
    <row r="2151" spans="4:5" x14ac:dyDescent="0.3">
      <c r="D2151" s="58"/>
      <c r="E2151" s="58"/>
    </row>
    <row r="2152" spans="4:5" x14ac:dyDescent="0.3">
      <c r="D2152" s="58"/>
      <c r="E2152" s="58"/>
    </row>
    <row r="2153" spans="4:5" x14ac:dyDescent="0.3">
      <c r="D2153" s="58"/>
      <c r="E2153" s="58"/>
    </row>
    <row r="2154" spans="4:5" x14ac:dyDescent="0.3">
      <c r="D2154" s="58"/>
      <c r="E2154" s="58"/>
    </row>
    <row r="2155" spans="4:5" x14ac:dyDescent="0.3">
      <c r="D2155" s="58"/>
      <c r="E2155" s="58"/>
    </row>
    <row r="2156" spans="4:5" x14ac:dyDescent="0.3">
      <c r="D2156" s="58"/>
      <c r="E2156" s="58"/>
    </row>
    <row r="2157" spans="4:5" x14ac:dyDescent="0.3">
      <c r="D2157" s="58"/>
      <c r="E2157" s="58"/>
    </row>
    <row r="2158" spans="4:5" x14ac:dyDescent="0.3">
      <c r="D2158" s="58"/>
      <c r="E2158" s="58"/>
    </row>
    <row r="2159" spans="4:5" x14ac:dyDescent="0.3">
      <c r="D2159" s="58"/>
      <c r="E2159" s="58"/>
    </row>
    <row r="2160" spans="4:5" x14ac:dyDescent="0.3">
      <c r="D2160" s="58"/>
      <c r="E2160" s="58"/>
    </row>
    <row r="2161" spans="4:5" x14ac:dyDescent="0.3">
      <c r="D2161" s="58"/>
      <c r="E2161" s="58"/>
    </row>
    <row r="2162" spans="4:5" x14ac:dyDescent="0.3">
      <c r="D2162" s="58"/>
      <c r="E2162" s="58"/>
    </row>
    <row r="2163" spans="4:5" x14ac:dyDescent="0.3">
      <c r="D2163" s="58"/>
      <c r="E2163" s="58"/>
    </row>
    <row r="2164" spans="4:5" x14ac:dyDescent="0.3">
      <c r="D2164" s="58"/>
      <c r="E2164" s="58"/>
    </row>
    <row r="2165" spans="4:5" x14ac:dyDescent="0.3">
      <c r="D2165" s="58"/>
      <c r="E2165" s="58"/>
    </row>
    <row r="2166" spans="4:5" x14ac:dyDescent="0.3">
      <c r="D2166" s="58"/>
      <c r="E2166" s="58"/>
    </row>
    <row r="2167" spans="4:5" x14ac:dyDescent="0.3">
      <c r="D2167" s="58"/>
      <c r="E2167" s="58"/>
    </row>
    <row r="2168" spans="4:5" x14ac:dyDescent="0.3">
      <c r="D2168" s="58"/>
      <c r="E2168" s="58"/>
    </row>
    <row r="2169" spans="4:5" x14ac:dyDescent="0.3">
      <c r="D2169" s="58"/>
      <c r="E2169" s="58"/>
    </row>
    <row r="2170" spans="4:5" x14ac:dyDescent="0.3">
      <c r="D2170" s="58"/>
      <c r="E2170" s="58"/>
    </row>
    <row r="2171" spans="4:5" x14ac:dyDescent="0.3">
      <c r="D2171" s="58"/>
      <c r="E2171" s="58"/>
    </row>
    <row r="2172" spans="4:5" x14ac:dyDescent="0.3">
      <c r="D2172" s="58"/>
      <c r="E2172" s="58"/>
    </row>
    <row r="2173" spans="4:5" x14ac:dyDescent="0.3">
      <c r="D2173" s="58"/>
      <c r="E2173" s="58"/>
    </row>
    <row r="2174" spans="4:5" x14ac:dyDescent="0.3">
      <c r="D2174" s="58"/>
      <c r="E2174" s="58"/>
    </row>
    <row r="2175" spans="4:5" x14ac:dyDescent="0.3">
      <c r="D2175" s="58"/>
      <c r="E2175" s="58"/>
    </row>
    <row r="2176" spans="4:5" x14ac:dyDescent="0.3">
      <c r="D2176" s="58"/>
      <c r="E2176" s="58"/>
    </row>
    <row r="2177" spans="4:5" x14ac:dyDescent="0.3">
      <c r="D2177" s="58"/>
      <c r="E2177" s="58"/>
    </row>
    <row r="2178" spans="4:5" x14ac:dyDescent="0.3">
      <c r="D2178" s="58"/>
      <c r="E2178" s="58"/>
    </row>
    <row r="2179" spans="4:5" x14ac:dyDescent="0.3">
      <c r="D2179" s="58"/>
      <c r="E2179" s="58"/>
    </row>
    <row r="2180" spans="4:5" x14ac:dyDescent="0.3">
      <c r="D2180" s="58"/>
      <c r="E2180" s="58"/>
    </row>
    <row r="2181" spans="4:5" x14ac:dyDescent="0.3">
      <c r="D2181" s="58"/>
      <c r="E2181" s="58"/>
    </row>
    <row r="2182" spans="4:5" x14ac:dyDescent="0.3">
      <c r="D2182" s="58"/>
      <c r="E2182" s="58"/>
    </row>
    <row r="2183" spans="4:5" x14ac:dyDescent="0.3">
      <c r="D2183" s="58"/>
      <c r="E2183" s="58"/>
    </row>
    <row r="2184" spans="4:5" x14ac:dyDescent="0.3">
      <c r="D2184" s="58"/>
      <c r="E2184" s="58"/>
    </row>
    <row r="2185" spans="4:5" x14ac:dyDescent="0.3">
      <c r="D2185" s="58"/>
      <c r="E2185" s="58"/>
    </row>
    <row r="2186" spans="4:5" x14ac:dyDescent="0.3">
      <c r="D2186" s="58"/>
      <c r="E2186" s="58"/>
    </row>
    <row r="2187" spans="4:5" x14ac:dyDescent="0.3">
      <c r="D2187" s="58"/>
      <c r="E2187" s="58"/>
    </row>
    <row r="2188" spans="4:5" x14ac:dyDescent="0.3">
      <c r="D2188" s="58"/>
      <c r="E2188" s="58"/>
    </row>
    <row r="2189" spans="4:5" x14ac:dyDescent="0.3">
      <c r="D2189" s="58"/>
      <c r="E2189" s="58"/>
    </row>
    <row r="2190" spans="4:5" x14ac:dyDescent="0.3">
      <c r="D2190" s="58"/>
      <c r="E2190" s="58"/>
    </row>
    <row r="2191" spans="4:5" x14ac:dyDescent="0.3">
      <c r="D2191" s="58"/>
      <c r="E2191" s="58"/>
    </row>
    <row r="2192" spans="4:5" x14ac:dyDescent="0.3">
      <c r="D2192" s="58"/>
      <c r="E2192" s="58"/>
    </row>
    <row r="2193" spans="4:5" x14ac:dyDescent="0.3">
      <c r="D2193" s="58"/>
      <c r="E2193" s="58"/>
    </row>
    <row r="2194" spans="4:5" x14ac:dyDescent="0.3">
      <c r="D2194" s="58"/>
      <c r="E2194" s="58"/>
    </row>
    <row r="2195" spans="4:5" x14ac:dyDescent="0.3">
      <c r="D2195" s="58"/>
      <c r="E2195" s="58"/>
    </row>
    <row r="2196" spans="4:5" x14ac:dyDescent="0.3">
      <c r="D2196" s="58"/>
      <c r="E2196" s="58"/>
    </row>
    <row r="2197" spans="4:5" x14ac:dyDescent="0.3">
      <c r="D2197" s="58"/>
      <c r="E2197" s="58"/>
    </row>
    <row r="2198" spans="4:5" x14ac:dyDescent="0.3">
      <c r="D2198" s="58"/>
      <c r="E2198" s="58"/>
    </row>
    <row r="2199" spans="4:5" x14ac:dyDescent="0.3">
      <c r="D2199" s="58"/>
      <c r="E2199" s="58"/>
    </row>
    <row r="2200" spans="4:5" x14ac:dyDescent="0.3">
      <c r="D2200" s="58"/>
      <c r="E2200" s="58"/>
    </row>
    <row r="2201" spans="4:5" x14ac:dyDescent="0.3">
      <c r="D2201" s="58"/>
      <c r="E2201" s="58"/>
    </row>
    <row r="2202" spans="4:5" x14ac:dyDescent="0.3">
      <c r="D2202" s="58"/>
      <c r="E2202" s="58"/>
    </row>
    <row r="2203" spans="4:5" x14ac:dyDescent="0.3">
      <c r="D2203" s="58"/>
      <c r="E2203" s="58"/>
    </row>
    <row r="2204" spans="4:5" x14ac:dyDescent="0.3">
      <c r="D2204" s="58"/>
      <c r="E2204" s="58"/>
    </row>
    <row r="2205" spans="4:5" x14ac:dyDescent="0.3">
      <c r="D2205" s="58"/>
      <c r="E2205" s="58"/>
    </row>
    <row r="2206" spans="4:5" x14ac:dyDescent="0.3">
      <c r="D2206" s="58"/>
      <c r="E2206" s="58"/>
    </row>
    <row r="2207" spans="4:5" x14ac:dyDescent="0.3">
      <c r="D2207" s="58"/>
      <c r="E2207" s="58"/>
    </row>
    <row r="2208" spans="4:5" x14ac:dyDescent="0.3">
      <c r="D2208" s="58"/>
      <c r="E2208" s="58"/>
    </row>
    <row r="2209" spans="4:5" x14ac:dyDescent="0.3">
      <c r="D2209" s="58"/>
      <c r="E2209" s="58"/>
    </row>
    <row r="2210" spans="4:5" x14ac:dyDescent="0.3">
      <c r="D2210" s="58"/>
      <c r="E2210" s="58"/>
    </row>
    <row r="2211" spans="4:5" x14ac:dyDescent="0.3">
      <c r="D2211" s="58"/>
      <c r="E2211" s="58"/>
    </row>
    <row r="2212" spans="4:5" x14ac:dyDescent="0.3">
      <c r="D2212" s="58"/>
      <c r="E2212" s="58"/>
    </row>
    <row r="2213" spans="4:5" x14ac:dyDescent="0.3">
      <c r="D2213" s="58"/>
      <c r="E2213" s="58"/>
    </row>
    <row r="2214" spans="4:5" x14ac:dyDescent="0.3">
      <c r="D2214" s="58"/>
      <c r="E2214" s="58"/>
    </row>
    <row r="2215" spans="4:5" x14ac:dyDescent="0.3">
      <c r="D2215" s="58"/>
      <c r="E2215" s="58"/>
    </row>
    <row r="2216" spans="4:5" x14ac:dyDescent="0.3">
      <c r="D2216" s="58"/>
      <c r="E2216" s="58"/>
    </row>
    <row r="2217" spans="4:5" x14ac:dyDescent="0.3">
      <c r="D2217" s="58"/>
      <c r="E2217" s="58"/>
    </row>
    <row r="2218" spans="4:5" x14ac:dyDescent="0.3">
      <c r="D2218" s="58"/>
      <c r="E2218" s="58"/>
    </row>
    <row r="2219" spans="4:5" x14ac:dyDescent="0.3">
      <c r="D2219" s="58"/>
      <c r="E2219" s="58"/>
    </row>
    <row r="2220" spans="4:5" x14ac:dyDescent="0.3">
      <c r="D2220" s="58"/>
      <c r="E2220" s="58"/>
    </row>
    <row r="2221" spans="4:5" x14ac:dyDescent="0.3">
      <c r="D2221" s="58"/>
      <c r="E2221" s="58"/>
    </row>
    <row r="2222" spans="4:5" x14ac:dyDescent="0.3">
      <c r="D2222" s="58"/>
      <c r="E2222" s="58"/>
    </row>
    <row r="2223" spans="4:5" x14ac:dyDescent="0.3">
      <c r="D2223" s="58"/>
      <c r="E2223" s="58"/>
    </row>
    <row r="2224" spans="4:5" x14ac:dyDescent="0.3">
      <c r="D2224" s="58"/>
      <c r="E2224" s="58"/>
    </row>
    <row r="2225" spans="4:5" x14ac:dyDescent="0.3">
      <c r="D2225" s="58"/>
      <c r="E2225" s="58"/>
    </row>
    <row r="2226" spans="4:5" x14ac:dyDescent="0.3">
      <c r="D2226" s="58"/>
      <c r="E2226" s="58"/>
    </row>
    <row r="2227" spans="4:5" x14ac:dyDescent="0.3">
      <c r="D2227" s="58"/>
      <c r="E2227" s="58"/>
    </row>
    <row r="2228" spans="4:5" x14ac:dyDescent="0.3">
      <c r="D2228" s="58"/>
      <c r="E2228" s="58"/>
    </row>
    <row r="2229" spans="4:5" x14ac:dyDescent="0.3">
      <c r="D2229" s="58"/>
      <c r="E2229" s="58"/>
    </row>
    <row r="2230" spans="4:5" x14ac:dyDescent="0.3">
      <c r="D2230" s="58"/>
      <c r="E2230" s="58"/>
    </row>
    <row r="2231" spans="4:5" x14ac:dyDescent="0.3">
      <c r="D2231" s="58"/>
      <c r="E2231" s="58"/>
    </row>
    <row r="2232" spans="4:5" x14ac:dyDescent="0.3">
      <c r="D2232" s="58"/>
      <c r="E2232" s="58"/>
    </row>
    <row r="2233" spans="4:5" x14ac:dyDescent="0.3">
      <c r="D2233" s="58"/>
      <c r="E2233" s="58"/>
    </row>
    <row r="2234" spans="4:5" x14ac:dyDescent="0.3">
      <c r="D2234" s="58"/>
      <c r="E2234" s="58"/>
    </row>
    <row r="2235" spans="4:5" x14ac:dyDescent="0.3">
      <c r="D2235" s="58"/>
      <c r="E2235" s="58"/>
    </row>
    <row r="2236" spans="4:5" x14ac:dyDescent="0.3">
      <c r="D2236" s="58"/>
      <c r="E2236" s="58"/>
    </row>
    <row r="2237" spans="4:5" x14ac:dyDescent="0.3">
      <c r="D2237" s="58"/>
      <c r="E2237" s="58"/>
    </row>
    <row r="2238" spans="4:5" x14ac:dyDescent="0.3">
      <c r="D2238" s="58"/>
      <c r="E2238" s="58"/>
    </row>
    <row r="2239" spans="4:5" x14ac:dyDescent="0.3">
      <c r="D2239" s="58"/>
      <c r="E2239" s="58"/>
    </row>
    <row r="2240" spans="4:5" x14ac:dyDescent="0.3">
      <c r="D2240" s="58"/>
      <c r="E2240" s="58"/>
    </row>
    <row r="2241" spans="4:5" x14ac:dyDescent="0.3">
      <c r="D2241" s="58"/>
      <c r="E2241" s="58"/>
    </row>
    <row r="2242" spans="4:5" x14ac:dyDescent="0.3">
      <c r="D2242" s="58"/>
      <c r="E2242" s="58"/>
    </row>
    <row r="2243" spans="4:5" x14ac:dyDescent="0.3">
      <c r="D2243" s="58"/>
      <c r="E2243" s="58"/>
    </row>
    <row r="2244" spans="4:5" x14ac:dyDescent="0.3">
      <c r="D2244" s="58"/>
      <c r="E2244" s="58"/>
    </row>
    <row r="2245" spans="4:5" x14ac:dyDescent="0.3">
      <c r="D2245" s="58"/>
      <c r="E2245" s="58"/>
    </row>
    <row r="2246" spans="4:5" x14ac:dyDescent="0.3">
      <c r="D2246" s="58"/>
      <c r="E2246" s="58"/>
    </row>
    <row r="2247" spans="4:5" x14ac:dyDescent="0.3">
      <c r="D2247" s="58"/>
      <c r="E2247" s="58"/>
    </row>
    <row r="2248" spans="4:5" x14ac:dyDescent="0.3">
      <c r="D2248" s="58"/>
      <c r="E2248" s="58"/>
    </row>
    <row r="2249" spans="4:5" x14ac:dyDescent="0.3">
      <c r="D2249" s="58"/>
      <c r="E2249" s="58"/>
    </row>
    <row r="2250" spans="4:5" x14ac:dyDescent="0.3">
      <c r="D2250" s="58"/>
      <c r="E2250" s="58"/>
    </row>
    <row r="2251" spans="4:5" x14ac:dyDescent="0.3">
      <c r="D2251" s="58"/>
      <c r="E2251" s="58"/>
    </row>
    <row r="2252" spans="4:5" x14ac:dyDescent="0.3">
      <c r="D2252" s="58"/>
      <c r="E2252" s="58"/>
    </row>
    <row r="2253" spans="4:5" x14ac:dyDescent="0.3">
      <c r="D2253" s="58"/>
      <c r="E2253" s="58"/>
    </row>
    <row r="2254" spans="4:5" x14ac:dyDescent="0.3">
      <c r="D2254" s="58"/>
      <c r="E2254" s="58"/>
    </row>
    <row r="2255" spans="4:5" x14ac:dyDescent="0.3">
      <c r="D2255" s="58"/>
      <c r="E2255" s="58"/>
    </row>
    <row r="2256" spans="4:5" x14ac:dyDescent="0.3">
      <c r="D2256" s="58"/>
      <c r="E2256" s="58"/>
    </row>
    <row r="2257" spans="4:5" x14ac:dyDescent="0.3">
      <c r="D2257" s="58"/>
      <c r="E2257" s="58"/>
    </row>
    <row r="2258" spans="4:5" x14ac:dyDescent="0.3">
      <c r="D2258" s="58"/>
      <c r="E2258" s="58"/>
    </row>
    <row r="2259" spans="4:5" x14ac:dyDescent="0.3">
      <c r="D2259" s="58"/>
      <c r="E2259" s="58"/>
    </row>
    <row r="2260" spans="4:5" x14ac:dyDescent="0.3">
      <c r="D2260" s="58"/>
      <c r="E2260" s="58"/>
    </row>
    <row r="2261" spans="4:5" x14ac:dyDescent="0.3">
      <c r="D2261" s="58"/>
      <c r="E2261" s="58"/>
    </row>
    <row r="2262" spans="4:5" x14ac:dyDescent="0.3">
      <c r="D2262" s="58"/>
      <c r="E2262" s="58"/>
    </row>
    <row r="2263" spans="4:5" x14ac:dyDescent="0.3">
      <c r="D2263" s="58"/>
      <c r="E2263" s="58"/>
    </row>
    <row r="2264" spans="4:5" x14ac:dyDescent="0.3">
      <c r="D2264" s="58"/>
      <c r="E2264" s="58"/>
    </row>
    <row r="2265" spans="4:5" x14ac:dyDescent="0.3">
      <c r="D2265" s="58"/>
      <c r="E2265" s="58"/>
    </row>
    <row r="2266" spans="4:5" x14ac:dyDescent="0.3">
      <c r="D2266" s="58"/>
      <c r="E2266" s="58"/>
    </row>
    <row r="2267" spans="4:5" x14ac:dyDescent="0.3">
      <c r="D2267" s="58"/>
      <c r="E2267" s="58"/>
    </row>
    <row r="2268" spans="4:5" x14ac:dyDescent="0.3">
      <c r="D2268" s="58"/>
      <c r="E2268" s="58"/>
    </row>
    <row r="2269" spans="4:5" x14ac:dyDescent="0.3">
      <c r="D2269" s="58"/>
      <c r="E2269" s="58"/>
    </row>
    <row r="2270" spans="4:5" x14ac:dyDescent="0.3">
      <c r="D2270" s="58"/>
      <c r="E2270" s="58"/>
    </row>
    <row r="2271" spans="4:5" x14ac:dyDescent="0.3">
      <c r="D2271" s="58"/>
      <c r="E2271" s="58"/>
    </row>
    <row r="2272" spans="4:5" x14ac:dyDescent="0.3">
      <c r="D2272" s="58"/>
      <c r="E2272" s="58"/>
    </row>
    <row r="2273" spans="4:5" x14ac:dyDescent="0.3">
      <c r="D2273" s="58"/>
      <c r="E2273" s="58"/>
    </row>
    <row r="2274" spans="4:5" x14ac:dyDescent="0.3">
      <c r="D2274" s="58"/>
      <c r="E2274" s="58"/>
    </row>
    <row r="2275" spans="4:5" x14ac:dyDescent="0.3">
      <c r="D2275" s="58"/>
      <c r="E2275" s="58"/>
    </row>
    <row r="2276" spans="4:5" x14ac:dyDescent="0.3">
      <c r="D2276" s="58"/>
      <c r="E2276" s="58"/>
    </row>
    <row r="2277" spans="4:5" x14ac:dyDescent="0.3">
      <c r="D2277" s="58"/>
      <c r="E2277" s="58"/>
    </row>
    <row r="2278" spans="4:5" x14ac:dyDescent="0.3">
      <c r="D2278" s="58"/>
      <c r="E2278" s="58"/>
    </row>
    <row r="2279" spans="4:5" x14ac:dyDescent="0.3">
      <c r="D2279" s="58"/>
      <c r="E2279" s="58"/>
    </row>
    <row r="2280" spans="4:5" x14ac:dyDescent="0.3">
      <c r="D2280" s="58"/>
      <c r="E2280" s="58"/>
    </row>
    <row r="2281" spans="4:5" x14ac:dyDescent="0.3">
      <c r="D2281" s="58"/>
      <c r="E2281" s="58"/>
    </row>
    <row r="2282" spans="4:5" x14ac:dyDescent="0.3">
      <c r="D2282" s="58"/>
      <c r="E2282" s="58"/>
    </row>
    <row r="2283" spans="4:5" x14ac:dyDescent="0.3">
      <c r="D2283" s="58"/>
      <c r="E2283" s="58"/>
    </row>
    <row r="2284" spans="4:5" x14ac:dyDescent="0.3">
      <c r="D2284" s="58"/>
      <c r="E2284" s="58"/>
    </row>
    <row r="2285" spans="4:5" x14ac:dyDescent="0.3">
      <c r="D2285" s="58"/>
      <c r="E2285" s="58"/>
    </row>
    <row r="2286" spans="4:5" x14ac:dyDescent="0.3">
      <c r="D2286" s="58"/>
      <c r="E2286" s="58"/>
    </row>
    <row r="2287" spans="4:5" x14ac:dyDescent="0.3">
      <c r="D2287" s="58"/>
      <c r="E2287" s="58"/>
    </row>
    <row r="2288" spans="4:5" x14ac:dyDescent="0.3">
      <c r="D2288" s="58"/>
      <c r="E2288" s="58"/>
    </row>
    <row r="2289" spans="4:5" x14ac:dyDescent="0.3">
      <c r="D2289" s="58"/>
      <c r="E2289" s="58"/>
    </row>
    <row r="2290" spans="4:5" x14ac:dyDescent="0.3">
      <c r="D2290" s="58"/>
      <c r="E2290" s="58"/>
    </row>
    <row r="2291" spans="4:5" x14ac:dyDescent="0.3">
      <c r="D2291" s="58"/>
      <c r="E2291" s="58"/>
    </row>
    <row r="2292" spans="4:5" x14ac:dyDescent="0.3">
      <c r="D2292" s="58"/>
      <c r="E2292" s="58"/>
    </row>
    <row r="2293" spans="4:5" x14ac:dyDescent="0.3">
      <c r="D2293" s="58"/>
      <c r="E2293" s="58"/>
    </row>
    <row r="2294" spans="4:5" x14ac:dyDescent="0.3">
      <c r="D2294" s="58"/>
      <c r="E2294" s="58"/>
    </row>
    <row r="2295" spans="4:5" x14ac:dyDescent="0.3">
      <c r="D2295" s="58"/>
      <c r="E2295" s="58"/>
    </row>
    <row r="2296" spans="4:5" x14ac:dyDescent="0.3">
      <c r="D2296" s="58"/>
      <c r="E2296" s="58"/>
    </row>
    <row r="2297" spans="4:5" x14ac:dyDescent="0.3">
      <c r="D2297" s="58"/>
      <c r="E2297" s="58"/>
    </row>
    <row r="2298" spans="4:5" x14ac:dyDescent="0.3">
      <c r="D2298" s="58"/>
      <c r="E2298" s="58"/>
    </row>
    <row r="2299" spans="4:5" x14ac:dyDescent="0.3">
      <c r="D2299" s="58"/>
      <c r="E2299" s="58"/>
    </row>
    <row r="2300" spans="4:5" x14ac:dyDescent="0.3">
      <c r="D2300" s="58"/>
      <c r="E2300" s="58"/>
    </row>
    <row r="2301" spans="4:5" x14ac:dyDescent="0.3">
      <c r="D2301" s="58"/>
      <c r="E2301" s="58"/>
    </row>
    <row r="2302" spans="4:5" x14ac:dyDescent="0.3">
      <c r="D2302" s="58"/>
      <c r="E2302" s="58"/>
    </row>
    <row r="2303" spans="4:5" x14ac:dyDescent="0.3">
      <c r="D2303" s="58"/>
      <c r="E2303" s="58"/>
    </row>
    <row r="2304" spans="4:5" x14ac:dyDescent="0.3">
      <c r="D2304" s="58"/>
      <c r="E2304" s="58"/>
    </row>
    <row r="2305" spans="4:5" x14ac:dyDescent="0.3">
      <c r="D2305" s="58"/>
      <c r="E2305" s="58"/>
    </row>
    <row r="2306" spans="4:5" x14ac:dyDescent="0.3">
      <c r="D2306" s="58"/>
      <c r="E2306" s="58"/>
    </row>
    <row r="2307" spans="4:5" x14ac:dyDescent="0.3">
      <c r="D2307" s="58"/>
      <c r="E2307" s="58"/>
    </row>
    <row r="2308" spans="4:5" x14ac:dyDescent="0.3">
      <c r="D2308" s="58"/>
      <c r="E2308" s="58"/>
    </row>
    <row r="2309" spans="4:5" x14ac:dyDescent="0.3">
      <c r="D2309" s="58"/>
      <c r="E2309" s="58"/>
    </row>
    <row r="2310" spans="4:5" x14ac:dyDescent="0.3">
      <c r="D2310" s="58"/>
      <c r="E2310" s="58"/>
    </row>
    <row r="2311" spans="4:5" x14ac:dyDescent="0.3">
      <c r="D2311" s="58"/>
      <c r="E2311" s="58"/>
    </row>
    <row r="2312" spans="4:5" x14ac:dyDescent="0.3">
      <c r="D2312" s="58"/>
      <c r="E2312" s="58"/>
    </row>
    <row r="2313" spans="4:5" x14ac:dyDescent="0.3">
      <c r="D2313" s="58"/>
      <c r="E2313" s="58"/>
    </row>
    <row r="2314" spans="4:5" x14ac:dyDescent="0.3">
      <c r="D2314" s="58"/>
      <c r="E2314" s="58"/>
    </row>
    <row r="2315" spans="4:5" x14ac:dyDescent="0.3">
      <c r="D2315" s="58"/>
      <c r="E2315" s="58"/>
    </row>
    <row r="2316" spans="4:5" x14ac:dyDescent="0.3">
      <c r="D2316" s="58"/>
      <c r="E2316" s="58"/>
    </row>
    <row r="2317" spans="4:5" x14ac:dyDescent="0.3">
      <c r="D2317" s="58"/>
      <c r="E2317" s="58"/>
    </row>
    <row r="2318" spans="4:5" x14ac:dyDescent="0.3">
      <c r="D2318" s="58"/>
      <c r="E2318" s="58"/>
    </row>
    <row r="2319" spans="4:5" x14ac:dyDescent="0.3">
      <c r="D2319" s="58"/>
      <c r="E2319" s="58"/>
    </row>
    <row r="2320" spans="4:5" x14ac:dyDescent="0.3">
      <c r="D2320" s="58"/>
      <c r="E2320" s="58"/>
    </row>
    <row r="2321" spans="4:5" x14ac:dyDescent="0.3">
      <c r="D2321" s="58"/>
      <c r="E2321" s="58"/>
    </row>
    <row r="2322" spans="4:5" x14ac:dyDescent="0.3">
      <c r="D2322" s="58"/>
      <c r="E2322" s="58"/>
    </row>
    <row r="2323" spans="4:5" x14ac:dyDescent="0.3">
      <c r="D2323" s="58"/>
      <c r="E2323" s="58"/>
    </row>
    <row r="2324" spans="4:5" x14ac:dyDescent="0.3">
      <c r="D2324" s="58"/>
      <c r="E2324" s="58"/>
    </row>
    <row r="2325" spans="4:5" x14ac:dyDescent="0.3">
      <c r="D2325" s="58"/>
      <c r="E2325" s="58"/>
    </row>
    <row r="2326" spans="4:5" x14ac:dyDescent="0.3">
      <c r="D2326" s="58"/>
      <c r="E2326" s="58"/>
    </row>
    <row r="2327" spans="4:5" x14ac:dyDescent="0.3">
      <c r="D2327" s="58"/>
      <c r="E2327" s="58"/>
    </row>
    <row r="2328" spans="4:5" x14ac:dyDescent="0.3">
      <c r="D2328" s="58"/>
      <c r="E2328" s="58"/>
    </row>
    <row r="2329" spans="4:5" x14ac:dyDescent="0.3">
      <c r="D2329" s="58"/>
      <c r="E2329" s="58"/>
    </row>
    <row r="2330" spans="4:5" x14ac:dyDescent="0.3">
      <c r="D2330" s="58"/>
      <c r="E2330" s="58"/>
    </row>
    <row r="2331" spans="4:5" x14ac:dyDescent="0.3">
      <c r="D2331" s="58"/>
      <c r="E2331" s="58"/>
    </row>
    <row r="2332" spans="4:5" x14ac:dyDescent="0.3">
      <c r="D2332" s="58"/>
      <c r="E2332" s="58"/>
    </row>
    <row r="2333" spans="4:5" x14ac:dyDescent="0.3">
      <c r="D2333" s="58"/>
      <c r="E2333" s="58"/>
    </row>
    <row r="2334" spans="4:5" x14ac:dyDescent="0.3">
      <c r="D2334" s="58"/>
      <c r="E2334" s="58"/>
    </row>
    <row r="2335" spans="4:5" x14ac:dyDescent="0.3">
      <c r="D2335" s="58"/>
      <c r="E2335" s="58"/>
    </row>
    <row r="2336" spans="4:5" x14ac:dyDescent="0.3">
      <c r="D2336" s="58"/>
      <c r="E2336" s="58"/>
    </row>
    <row r="2337" spans="4:5" x14ac:dyDescent="0.3">
      <c r="D2337" s="58"/>
      <c r="E2337" s="58"/>
    </row>
    <row r="2338" spans="4:5" x14ac:dyDescent="0.3">
      <c r="D2338" s="58"/>
      <c r="E2338" s="58"/>
    </row>
    <row r="2339" spans="4:5" x14ac:dyDescent="0.3">
      <c r="D2339" s="58"/>
      <c r="E2339" s="58"/>
    </row>
    <row r="2340" spans="4:5" x14ac:dyDescent="0.3">
      <c r="D2340" s="58"/>
      <c r="E2340" s="58"/>
    </row>
    <row r="2341" spans="4:5" x14ac:dyDescent="0.3">
      <c r="D2341" s="58"/>
      <c r="E2341" s="58"/>
    </row>
    <row r="2342" spans="4:5" x14ac:dyDescent="0.3">
      <c r="D2342" s="58"/>
      <c r="E2342" s="58"/>
    </row>
    <row r="2343" spans="4:5" x14ac:dyDescent="0.3">
      <c r="D2343" s="58"/>
      <c r="E2343" s="58"/>
    </row>
    <row r="2344" spans="4:5" x14ac:dyDescent="0.3">
      <c r="D2344" s="58"/>
      <c r="E2344" s="58"/>
    </row>
    <row r="2345" spans="4:5" x14ac:dyDescent="0.3">
      <c r="D2345" s="58"/>
      <c r="E2345" s="58"/>
    </row>
    <row r="2346" spans="4:5" x14ac:dyDescent="0.3">
      <c r="D2346" s="58"/>
      <c r="E2346" s="58"/>
    </row>
    <row r="2347" spans="4:5" x14ac:dyDescent="0.3">
      <c r="D2347" s="58"/>
      <c r="E2347" s="58"/>
    </row>
    <row r="2348" spans="4:5" x14ac:dyDescent="0.3">
      <c r="D2348" s="58"/>
      <c r="E2348" s="58"/>
    </row>
    <row r="2349" spans="4:5" x14ac:dyDescent="0.3">
      <c r="D2349" s="58"/>
      <c r="E2349" s="58"/>
    </row>
    <row r="2350" spans="4:5" x14ac:dyDescent="0.3">
      <c r="D2350" s="58"/>
      <c r="E2350" s="58"/>
    </row>
    <row r="2351" spans="4:5" x14ac:dyDescent="0.3">
      <c r="D2351" s="58"/>
      <c r="E2351" s="58"/>
    </row>
    <row r="2352" spans="4:5" x14ac:dyDescent="0.3">
      <c r="D2352" s="58"/>
      <c r="E2352" s="58"/>
    </row>
    <row r="2353" spans="4:5" x14ac:dyDescent="0.3">
      <c r="D2353" s="58"/>
      <c r="E2353" s="58"/>
    </row>
    <row r="2354" spans="4:5" x14ac:dyDescent="0.3">
      <c r="D2354" s="58"/>
      <c r="E2354" s="58"/>
    </row>
    <row r="2355" spans="4:5" x14ac:dyDescent="0.3">
      <c r="D2355" s="58"/>
      <c r="E2355" s="58"/>
    </row>
    <row r="2356" spans="4:5" x14ac:dyDescent="0.3">
      <c r="D2356" s="58"/>
      <c r="E2356" s="58"/>
    </row>
    <row r="2357" spans="4:5" x14ac:dyDescent="0.3">
      <c r="D2357" s="58"/>
      <c r="E2357" s="58"/>
    </row>
    <row r="2358" spans="4:5" x14ac:dyDescent="0.3">
      <c r="D2358" s="58"/>
      <c r="E2358" s="58"/>
    </row>
    <row r="2359" spans="4:5" x14ac:dyDescent="0.3">
      <c r="D2359" s="58"/>
      <c r="E2359" s="58"/>
    </row>
    <row r="2360" spans="4:5" x14ac:dyDescent="0.3">
      <c r="D2360" s="58"/>
      <c r="E2360" s="58"/>
    </row>
    <row r="2361" spans="4:5" x14ac:dyDescent="0.3">
      <c r="D2361" s="58"/>
      <c r="E2361" s="58"/>
    </row>
    <row r="2362" spans="4:5" x14ac:dyDescent="0.3">
      <c r="D2362" s="58"/>
      <c r="E2362" s="58"/>
    </row>
    <row r="2363" spans="4:5" x14ac:dyDescent="0.3">
      <c r="D2363" s="58"/>
      <c r="E2363" s="58"/>
    </row>
    <row r="2364" spans="4:5" x14ac:dyDescent="0.3">
      <c r="D2364" s="58"/>
      <c r="E2364" s="58"/>
    </row>
    <row r="2365" spans="4:5" x14ac:dyDescent="0.3">
      <c r="D2365" s="58"/>
      <c r="E2365" s="58"/>
    </row>
    <row r="2366" spans="4:5" x14ac:dyDescent="0.3">
      <c r="D2366" s="58"/>
      <c r="E2366" s="58"/>
    </row>
    <row r="2367" spans="4:5" x14ac:dyDescent="0.3">
      <c r="D2367" s="58"/>
      <c r="E2367" s="58"/>
    </row>
    <row r="2368" spans="4:5" x14ac:dyDescent="0.3">
      <c r="D2368" s="58"/>
      <c r="E2368" s="58"/>
    </row>
    <row r="2369" spans="4:5" x14ac:dyDescent="0.3">
      <c r="D2369" s="58"/>
      <c r="E2369" s="58"/>
    </row>
    <row r="2370" spans="4:5" x14ac:dyDescent="0.3">
      <c r="D2370" s="58"/>
      <c r="E2370" s="58"/>
    </row>
    <row r="2371" spans="4:5" x14ac:dyDescent="0.3">
      <c r="D2371" s="58"/>
      <c r="E2371" s="58"/>
    </row>
    <row r="2372" spans="4:5" x14ac:dyDescent="0.3">
      <c r="D2372" s="58"/>
      <c r="E2372" s="58"/>
    </row>
    <row r="2373" spans="4:5" x14ac:dyDescent="0.3">
      <c r="D2373" s="58"/>
      <c r="E2373" s="58"/>
    </row>
    <row r="2374" spans="4:5" x14ac:dyDescent="0.3">
      <c r="D2374" s="58"/>
      <c r="E2374" s="58"/>
    </row>
    <row r="2375" spans="4:5" x14ac:dyDescent="0.3">
      <c r="D2375" s="58"/>
      <c r="E2375" s="58"/>
    </row>
    <row r="2376" spans="4:5" x14ac:dyDescent="0.3">
      <c r="D2376" s="58"/>
      <c r="E2376" s="58"/>
    </row>
    <row r="2377" spans="4:5" x14ac:dyDescent="0.3">
      <c r="D2377" s="58"/>
      <c r="E2377" s="58"/>
    </row>
    <row r="2378" spans="4:5" x14ac:dyDescent="0.3">
      <c r="D2378" s="58"/>
      <c r="E2378" s="58"/>
    </row>
    <row r="2379" spans="4:5" x14ac:dyDescent="0.3">
      <c r="D2379" s="58"/>
      <c r="E2379" s="58"/>
    </row>
    <row r="2380" spans="4:5" x14ac:dyDescent="0.3">
      <c r="D2380" s="58"/>
      <c r="E2380" s="58"/>
    </row>
    <row r="2381" spans="4:5" x14ac:dyDescent="0.3">
      <c r="D2381" s="58"/>
      <c r="E2381" s="58"/>
    </row>
    <row r="2382" spans="4:5" x14ac:dyDescent="0.3">
      <c r="D2382" s="58"/>
      <c r="E2382" s="58"/>
    </row>
    <row r="2383" spans="4:5" x14ac:dyDescent="0.3">
      <c r="D2383" s="58"/>
      <c r="E2383" s="58"/>
    </row>
    <row r="2384" spans="4:5" x14ac:dyDescent="0.3">
      <c r="D2384" s="58"/>
      <c r="E2384" s="58"/>
    </row>
    <row r="2385" spans="4:5" x14ac:dyDescent="0.3">
      <c r="D2385" s="58"/>
      <c r="E2385" s="58"/>
    </row>
    <row r="2386" spans="4:5" x14ac:dyDescent="0.3">
      <c r="D2386" s="58"/>
      <c r="E2386" s="58"/>
    </row>
    <row r="2387" spans="4:5" x14ac:dyDescent="0.3">
      <c r="D2387" s="58"/>
      <c r="E2387" s="58"/>
    </row>
    <row r="2388" spans="4:5" x14ac:dyDescent="0.3">
      <c r="D2388" s="58"/>
      <c r="E2388" s="58"/>
    </row>
    <row r="2389" spans="4:5" x14ac:dyDescent="0.3">
      <c r="D2389" s="58"/>
      <c r="E2389" s="58"/>
    </row>
    <row r="2390" spans="4:5" x14ac:dyDescent="0.3">
      <c r="D2390" s="58"/>
      <c r="E2390" s="58"/>
    </row>
    <row r="2391" spans="4:5" x14ac:dyDescent="0.3">
      <c r="D2391" s="58"/>
      <c r="E2391" s="58"/>
    </row>
    <row r="2392" spans="4:5" x14ac:dyDescent="0.3">
      <c r="D2392" s="58"/>
      <c r="E2392" s="58"/>
    </row>
    <row r="2393" spans="4:5" x14ac:dyDescent="0.3">
      <c r="D2393" s="58"/>
      <c r="E2393" s="58"/>
    </row>
    <row r="2394" spans="4:5" x14ac:dyDescent="0.3">
      <c r="D2394" s="58"/>
      <c r="E2394" s="58"/>
    </row>
    <row r="2395" spans="4:5" x14ac:dyDescent="0.3">
      <c r="D2395" s="58"/>
      <c r="E2395" s="58"/>
    </row>
    <row r="2396" spans="4:5" x14ac:dyDescent="0.3">
      <c r="D2396" s="58"/>
      <c r="E2396" s="58"/>
    </row>
    <row r="2397" spans="4:5" x14ac:dyDescent="0.3">
      <c r="D2397" s="58"/>
      <c r="E2397" s="58"/>
    </row>
    <row r="2398" spans="4:5" x14ac:dyDescent="0.3">
      <c r="D2398" s="58"/>
      <c r="E2398" s="58"/>
    </row>
    <row r="2399" spans="4:5" x14ac:dyDescent="0.3">
      <c r="D2399" s="58"/>
      <c r="E2399" s="58"/>
    </row>
    <row r="2400" spans="4:5" x14ac:dyDescent="0.3">
      <c r="D2400" s="58"/>
      <c r="E2400" s="58"/>
    </row>
    <row r="2401" spans="4:5" x14ac:dyDescent="0.3">
      <c r="D2401" s="58"/>
      <c r="E2401" s="58"/>
    </row>
    <row r="2402" spans="4:5" x14ac:dyDescent="0.3">
      <c r="D2402" s="58"/>
      <c r="E2402" s="58"/>
    </row>
    <row r="2403" spans="4:5" x14ac:dyDescent="0.3">
      <c r="D2403" s="58"/>
      <c r="E2403" s="58"/>
    </row>
    <row r="2404" spans="4:5" x14ac:dyDescent="0.3">
      <c r="D2404" s="58"/>
      <c r="E2404" s="58"/>
    </row>
    <row r="2405" spans="4:5" x14ac:dyDescent="0.3">
      <c r="D2405" s="58"/>
      <c r="E2405" s="58"/>
    </row>
    <row r="2406" spans="4:5" x14ac:dyDescent="0.3">
      <c r="D2406" s="58"/>
      <c r="E2406" s="58"/>
    </row>
  </sheetData>
  <sheetProtection algorithmName="SHA-512" hashValue="0+56wDYx1cPs2b6FFdFSy6Q+alDqJ8r53lCsD4wDqg15wThgK53qTyn++XPkuLQ0C/aCM6YAtDTk7Qzzmi7ACg==" saltValue="QGObq2Mq16BzFG7jNXegNQ==" spinCount="100000" sheet="1" scenarios="1" formatCells="0" autoFilter="0"/>
  <autoFilter ref="A4:AC1500"/>
  <sortState ref="A25:AS1500">
    <sortCondition ref="A25"/>
  </sortState>
  <mergeCells count="5">
    <mergeCell ref="A3:N3"/>
    <mergeCell ref="A1:B1"/>
    <mergeCell ref="AJ1:AM1"/>
    <mergeCell ref="AN1:AQ2"/>
    <mergeCell ref="O3:AC3"/>
  </mergeCells>
  <dataValidations count="13">
    <dataValidation type="custom" showInputMessage="1" showErrorMessage="1" error="Attention, la saisie n'est pas autorisée pour le type d'activité &quot;ATELIER&quot;" sqref="AB25:AB67">
      <formula1>U25&lt;&gt;"Atelier "</formula1>
    </dataValidation>
    <dataValidation type="custom" showInputMessage="1" showErrorMessage="1" error="Attention, la saisie n'est autorisée que pour le type d'activité &quot;ATELIER&quot;" sqref="Y25:Y1500">
      <formula1>U25="Atelier "</formula1>
    </dataValidation>
    <dataValidation type="custom" showInputMessage="1" showErrorMessage="1" error="Attention, la saisie n'est autorisée que pour le type d'activité &quot;ATELIER&quot;" sqref="AC25:AC1500">
      <formula1>U25="Atelier "</formula1>
    </dataValidation>
    <dataValidation type="list" allowBlank="1" showInputMessage="1" showErrorMessage="1" sqref="X25:X1500">
      <formula1>INDIRECT($AQ25)</formula1>
    </dataValidation>
    <dataValidation type="list" allowBlank="1" showInputMessage="1" showErrorMessage="1" sqref="U25:U1500">
      <formula1>INDIRECT($T25)</formula1>
    </dataValidation>
    <dataValidation type="list" allowBlank="1" showInputMessage="1" showErrorMessage="1" sqref="R25:R1500">
      <formula1>inter_régimes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S25:S1048576">
      <formula1>Catégorie_2</formula1>
    </dataValidation>
    <dataValidation type="custom" showInputMessage="1" showErrorMessage="1" error="Attention, la saisie n'est pas autorisée pour le type d'activité &quot;ATELIER&quot;" sqref="AB68:AB1500">
      <formula1>U71&lt;&gt;"Atelier "</formula1>
    </dataValidation>
    <dataValidation type="list" allowBlank="1" showInputMessage="1" showErrorMessage="1" sqref="T25:T1048576">
      <formula1>INDIRECT(S25)</formula1>
    </dataValidation>
    <dataValidation type="custom" allowBlank="1" showInputMessage="1" showErrorMessage="1" error="Attention, la saisie n'est pas autorisée pour le type d'activité &quot;SEJOUR VACANCES&quot;" sqref="V25:V1500">
      <formula1>U25&lt;&gt;"Séjour vacances"</formula1>
    </dataValidation>
  </dataValidations>
  <printOptions horizontalCentered="1" verticalCentered="1"/>
  <pageMargins left="0.11811023622047245" right="0.11811023622047245" top="0.35433070866141736" bottom="0.74803149606299213" header="0.31496062992125984" footer="0.31496062992125984"/>
  <pageSetup paperSize="9"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279"/>
  <sheetViews>
    <sheetView topLeftCell="A250" workbookViewId="0">
      <selection activeCell="E274" sqref="E274"/>
    </sheetView>
  </sheetViews>
  <sheetFormatPr baseColWidth="10" defaultRowHeight="14.4" x14ac:dyDescent="0.3"/>
  <cols>
    <col min="1" max="1" width="28.109375" customWidth="1"/>
    <col min="2" max="2" width="40.6640625" bestFit="1" customWidth="1"/>
    <col min="12" max="12" width="16.88671875" customWidth="1"/>
  </cols>
  <sheetData>
    <row r="1" spans="1:17" x14ac:dyDescent="0.3">
      <c r="A1" s="233" t="s">
        <v>151</v>
      </c>
      <c r="B1" s="1" t="s">
        <v>128</v>
      </c>
      <c r="C1" s="2" t="s">
        <v>154</v>
      </c>
      <c r="D1" s="2" t="s">
        <v>155</v>
      </c>
      <c r="E1" s="2" t="s">
        <v>165</v>
      </c>
      <c r="F1" s="3" t="s">
        <v>156</v>
      </c>
      <c r="G1" s="2" t="s">
        <v>168</v>
      </c>
      <c r="H1" s="3" t="s">
        <v>157</v>
      </c>
      <c r="I1" s="3" t="s">
        <v>5</v>
      </c>
      <c r="J1" s="2" t="s">
        <v>2</v>
      </c>
      <c r="K1" s="3" t="s">
        <v>166</v>
      </c>
      <c r="L1" s="3" t="s">
        <v>158</v>
      </c>
      <c r="M1" s="3" t="s">
        <v>159</v>
      </c>
      <c r="N1" s="5" t="s">
        <v>4</v>
      </c>
      <c r="P1" s="5" t="s">
        <v>24</v>
      </c>
      <c r="Q1" s="5" t="s">
        <v>25</v>
      </c>
    </row>
    <row r="2" spans="1:17" x14ac:dyDescent="0.3">
      <c r="A2" s="233"/>
      <c r="B2" s="1" t="s">
        <v>130</v>
      </c>
      <c r="C2" s="2" t="s">
        <v>160</v>
      </c>
      <c r="D2" s="3" t="s">
        <v>121</v>
      </c>
      <c r="E2" s="3" t="s">
        <v>9</v>
      </c>
      <c r="F2" s="3" t="s">
        <v>169</v>
      </c>
      <c r="G2" s="3" t="s">
        <v>167</v>
      </c>
      <c r="H2" s="2" t="s">
        <v>161</v>
      </c>
      <c r="I2" s="2" t="s">
        <v>162</v>
      </c>
      <c r="J2" s="3" t="s">
        <v>123</v>
      </c>
    </row>
    <row r="3" spans="1:17" x14ac:dyDescent="0.3">
      <c r="A3" s="233"/>
      <c r="B3" s="1" t="s">
        <v>149</v>
      </c>
      <c r="C3" s="3" t="s">
        <v>163</v>
      </c>
      <c r="D3" s="3" t="s">
        <v>164</v>
      </c>
      <c r="E3" s="4" t="s">
        <v>170</v>
      </c>
    </row>
    <row r="4" spans="1:17" ht="15" x14ac:dyDescent="0.25">
      <c r="B4" s="1"/>
    </row>
    <row r="6" spans="1:17" x14ac:dyDescent="0.3">
      <c r="A6" s="38" t="s">
        <v>1</v>
      </c>
      <c r="B6" s="39" t="s">
        <v>87</v>
      </c>
    </row>
    <row r="7" spans="1:17" s="4" customFormat="1" x14ac:dyDescent="0.3">
      <c r="A7" s="38"/>
      <c r="B7" s="39" t="s">
        <v>120</v>
      </c>
    </row>
    <row r="8" spans="1:17" x14ac:dyDescent="0.3">
      <c r="A8" s="38"/>
      <c r="B8" s="39" t="s">
        <v>3</v>
      </c>
    </row>
    <row r="9" spans="1:17" x14ac:dyDescent="0.3">
      <c r="A9" s="38"/>
      <c r="B9" s="39" t="s">
        <v>8</v>
      </c>
    </row>
    <row r="10" spans="1:17" x14ac:dyDescent="0.3">
      <c r="A10" s="38"/>
      <c r="B10" s="40" t="s">
        <v>117</v>
      </c>
    </row>
    <row r="11" spans="1:17" ht="15" x14ac:dyDescent="0.25">
      <c r="A11" s="38"/>
      <c r="B11" s="40" t="s">
        <v>121</v>
      </c>
    </row>
    <row r="12" spans="1:17" ht="15" x14ac:dyDescent="0.25">
      <c r="A12" s="38"/>
      <c r="B12" s="40" t="s">
        <v>9</v>
      </c>
    </row>
    <row r="13" spans="1:17" x14ac:dyDescent="0.3">
      <c r="A13" s="38"/>
      <c r="B13" s="39" t="s">
        <v>6</v>
      </c>
      <c r="I13" s="2"/>
      <c r="L13" s="11"/>
    </row>
    <row r="14" spans="1:17" ht="15" x14ac:dyDescent="0.25">
      <c r="A14" s="38"/>
      <c r="B14" s="40" t="s">
        <v>124</v>
      </c>
      <c r="I14" s="2"/>
    </row>
    <row r="15" spans="1:17" s="4" customFormat="1" ht="15" x14ac:dyDescent="0.25">
      <c r="A15" s="38"/>
      <c r="B15" s="40" t="s">
        <v>50</v>
      </c>
      <c r="I15" s="2"/>
    </row>
    <row r="16" spans="1:17" ht="15" x14ac:dyDescent="0.25">
      <c r="A16" s="38"/>
      <c r="B16" s="40" t="s">
        <v>10</v>
      </c>
      <c r="I16" s="3"/>
    </row>
    <row r="17" spans="1:12" x14ac:dyDescent="0.3">
      <c r="A17" s="38"/>
      <c r="B17" s="40" t="s">
        <v>5</v>
      </c>
      <c r="I17" s="2"/>
    </row>
    <row r="18" spans="1:12" x14ac:dyDescent="0.3">
      <c r="A18" s="38"/>
      <c r="B18" s="40" t="s">
        <v>129</v>
      </c>
      <c r="I18" s="3"/>
    </row>
    <row r="19" spans="1:12" ht="15" x14ac:dyDescent="0.25">
      <c r="A19" s="38"/>
      <c r="B19" s="39" t="s">
        <v>101</v>
      </c>
      <c r="I19" s="3"/>
    </row>
    <row r="20" spans="1:12" ht="15" x14ac:dyDescent="0.25">
      <c r="A20" s="38"/>
      <c r="B20" s="39" t="s">
        <v>2</v>
      </c>
      <c r="I20" s="2"/>
    </row>
    <row r="21" spans="1:12" s="4" customFormat="1" x14ac:dyDescent="0.3">
      <c r="A21" s="38"/>
      <c r="B21" s="40" t="s">
        <v>125</v>
      </c>
    </row>
    <row r="22" spans="1:12" x14ac:dyDescent="0.3">
      <c r="A22" s="38"/>
      <c r="B22" s="40" t="s">
        <v>118</v>
      </c>
      <c r="I22" s="3"/>
      <c r="L22" t="str">
        <f>CONCATENATE(I13,I14,I16,I17,I18,I19,I20,I22,I23,I24,I25,I26,I27,I28,I29,I30,I31,I32,I33,I34,)</f>
        <v/>
      </c>
    </row>
    <row r="23" spans="1:12" x14ac:dyDescent="0.3">
      <c r="A23" s="38"/>
      <c r="B23" s="40" t="s">
        <v>119</v>
      </c>
      <c r="I23" s="3"/>
    </row>
    <row r="24" spans="1:12" x14ac:dyDescent="0.3">
      <c r="A24" s="38"/>
      <c r="B24" s="40" t="s">
        <v>7</v>
      </c>
      <c r="I24" s="5"/>
    </row>
    <row r="25" spans="1:12" ht="15" x14ac:dyDescent="0.25">
      <c r="A25" s="38"/>
      <c r="B25" s="40" t="s">
        <v>4</v>
      </c>
      <c r="I25" s="2"/>
    </row>
    <row r="26" spans="1:12" s="4" customFormat="1" x14ac:dyDescent="0.3">
      <c r="A26" s="38"/>
      <c r="B26" s="39" t="s">
        <v>122</v>
      </c>
      <c r="I26" s="3"/>
    </row>
    <row r="27" spans="1:12" ht="15" x14ac:dyDescent="0.25">
      <c r="A27" s="38"/>
      <c r="B27" s="40" t="s">
        <v>123</v>
      </c>
      <c r="I27" s="3"/>
    </row>
    <row r="28" spans="1:12" ht="15" x14ac:dyDescent="0.25">
      <c r="A28" s="41"/>
      <c r="B28" s="42"/>
      <c r="I28" s="2"/>
    </row>
    <row r="29" spans="1:12" ht="15" x14ac:dyDescent="0.25">
      <c r="A29" s="41"/>
      <c r="B29" s="41"/>
      <c r="I29" s="3"/>
    </row>
    <row r="30" spans="1:12" x14ac:dyDescent="0.3">
      <c r="A30" s="38" t="s">
        <v>11</v>
      </c>
      <c r="B30" s="40" t="s">
        <v>12</v>
      </c>
      <c r="I30" s="2"/>
    </row>
    <row r="31" spans="1:12" x14ac:dyDescent="0.3">
      <c r="A31" s="38"/>
      <c r="B31" s="40" t="s">
        <v>14</v>
      </c>
      <c r="I31" s="3"/>
    </row>
    <row r="32" spans="1:12" ht="15" x14ac:dyDescent="0.25">
      <c r="A32" s="38"/>
      <c r="B32" s="40" t="s">
        <v>17</v>
      </c>
      <c r="I32" s="2"/>
    </row>
    <row r="33" spans="1:9" ht="15" x14ac:dyDescent="0.25">
      <c r="A33" s="38"/>
      <c r="B33" s="40" t="s">
        <v>15</v>
      </c>
      <c r="I33" s="3"/>
    </row>
    <row r="34" spans="1:9" s="4" customFormat="1" x14ac:dyDescent="0.3">
      <c r="A34" s="38"/>
      <c r="B34" s="40" t="s">
        <v>88</v>
      </c>
      <c r="I34" s="3"/>
    </row>
    <row r="35" spans="1:9" x14ac:dyDescent="0.3">
      <c r="A35" s="38"/>
      <c r="B35" s="40" t="s">
        <v>18</v>
      </c>
    </row>
    <row r="36" spans="1:9" ht="15" x14ac:dyDescent="0.25">
      <c r="A36" s="38"/>
      <c r="B36" s="40" t="s">
        <v>13</v>
      </c>
    </row>
    <row r="37" spans="1:9" x14ac:dyDescent="0.3">
      <c r="A37" s="38"/>
      <c r="B37" s="40" t="s">
        <v>16</v>
      </c>
    </row>
    <row r="38" spans="1:9" ht="15" x14ac:dyDescent="0.25">
      <c r="A38" s="38"/>
      <c r="B38" s="40" t="s">
        <v>19</v>
      </c>
    </row>
    <row r="39" spans="1:9" ht="15" x14ac:dyDescent="0.25">
      <c r="A39" s="41"/>
      <c r="B39" s="41"/>
    </row>
    <row r="40" spans="1:9" ht="15" x14ac:dyDescent="0.25">
      <c r="A40" s="38" t="s">
        <v>20</v>
      </c>
      <c r="B40" s="40" t="s">
        <v>21</v>
      </c>
    </row>
    <row r="41" spans="1:9" x14ac:dyDescent="0.3">
      <c r="A41" s="38"/>
      <c r="B41" s="40" t="s">
        <v>22</v>
      </c>
    </row>
    <row r="42" spans="1:9" x14ac:dyDescent="0.3">
      <c r="A42" s="38"/>
      <c r="B42" s="40" t="s">
        <v>23</v>
      </c>
    </row>
    <row r="43" spans="1:9" ht="15" x14ac:dyDescent="0.25">
      <c r="A43" s="38"/>
      <c r="B43" s="40" t="s">
        <v>24</v>
      </c>
    </row>
    <row r="44" spans="1:9" x14ac:dyDescent="0.3">
      <c r="A44" s="38"/>
      <c r="B44" s="40" t="s">
        <v>25</v>
      </c>
    </row>
    <row r="45" spans="1:9" s="4" customFormat="1" x14ac:dyDescent="0.3">
      <c r="A45" s="38"/>
      <c r="B45" s="40" t="s">
        <v>91</v>
      </c>
    </row>
    <row r="46" spans="1:9" x14ac:dyDescent="0.3">
      <c r="A46" s="38"/>
      <c r="B46" s="40" t="s">
        <v>26</v>
      </c>
    </row>
    <row r="47" spans="1:9" s="4" customFormat="1" ht="15" x14ac:dyDescent="0.25">
      <c r="A47" s="38"/>
      <c r="B47" s="40" t="s">
        <v>102</v>
      </c>
    </row>
    <row r="48" spans="1:9" ht="15" x14ac:dyDescent="0.25">
      <c r="A48" s="38"/>
      <c r="B48" s="40" t="s">
        <v>19</v>
      </c>
    </row>
    <row r="50" spans="1:7" x14ac:dyDescent="0.3">
      <c r="A50" s="4" t="s">
        <v>51</v>
      </c>
      <c r="B50" s="5" t="s">
        <v>27</v>
      </c>
    </row>
    <row r="51" spans="1:7" ht="15" x14ac:dyDescent="0.25">
      <c r="B51" s="5" t="s">
        <v>28</v>
      </c>
    </row>
    <row r="53" spans="1:7" ht="15" x14ac:dyDescent="0.25">
      <c r="A53" s="4" t="s">
        <v>29</v>
      </c>
      <c r="B53" s="5" t="s">
        <v>27</v>
      </c>
    </row>
    <row r="54" spans="1:7" ht="15" x14ac:dyDescent="0.25">
      <c r="B54" s="5" t="s">
        <v>28</v>
      </c>
    </row>
    <row r="56" spans="1:7" ht="15" x14ac:dyDescent="0.25">
      <c r="A56" s="4" t="s">
        <v>30</v>
      </c>
      <c r="B56" s="5" t="s">
        <v>31</v>
      </c>
    </row>
    <row r="57" spans="1:7" ht="15" x14ac:dyDescent="0.25">
      <c r="B57" s="5" t="s">
        <v>32</v>
      </c>
    </row>
    <row r="58" spans="1:7" ht="15" x14ac:dyDescent="0.25">
      <c r="B58" s="5" t="s">
        <v>33</v>
      </c>
    </row>
    <row r="59" spans="1:7" x14ac:dyDescent="0.3">
      <c r="B59" s="5" t="s">
        <v>34</v>
      </c>
    </row>
    <row r="60" spans="1:7" ht="15" x14ac:dyDescent="0.25">
      <c r="B60" s="5" t="s">
        <v>35</v>
      </c>
    </row>
    <row r="61" spans="1:7" ht="15" x14ac:dyDescent="0.25">
      <c r="B61" s="5" t="s">
        <v>36</v>
      </c>
    </row>
    <row r="62" spans="1:7" ht="15" x14ac:dyDescent="0.25">
      <c r="B62" s="5" t="s">
        <v>37</v>
      </c>
    </row>
    <row r="63" spans="1:7" ht="15" x14ac:dyDescent="0.25">
      <c r="B63" s="5" t="s">
        <v>47</v>
      </c>
    </row>
    <row r="64" spans="1:7" ht="15" x14ac:dyDescent="0.25">
      <c r="B64" s="5" t="s">
        <v>38</v>
      </c>
      <c r="G64" s="4"/>
    </row>
    <row r="65" spans="1:7" x14ac:dyDescent="0.3">
      <c r="B65" s="5" t="s">
        <v>48</v>
      </c>
      <c r="G65" s="4"/>
    </row>
    <row r="66" spans="1:7" ht="15" x14ac:dyDescent="0.25">
      <c r="B66" s="5" t="s">
        <v>39</v>
      </c>
    </row>
    <row r="67" spans="1:7" ht="15" x14ac:dyDescent="0.25">
      <c r="B67" s="5" t="s">
        <v>49</v>
      </c>
    </row>
    <row r="68" spans="1:7" x14ac:dyDescent="0.3">
      <c r="B68" s="5" t="s">
        <v>40</v>
      </c>
    </row>
    <row r="69" spans="1:7" ht="15" x14ac:dyDescent="0.25">
      <c r="B69" s="5" t="s">
        <v>41</v>
      </c>
    </row>
    <row r="70" spans="1:7" ht="15" x14ac:dyDescent="0.25">
      <c r="B70" s="5" t="s">
        <v>42</v>
      </c>
    </row>
    <row r="71" spans="1:7" ht="15" x14ac:dyDescent="0.25">
      <c r="B71" s="5" t="s">
        <v>43</v>
      </c>
    </row>
    <row r="72" spans="1:7" ht="15" x14ac:dyDescent="0.25">
      <c r="B72" s="5" t="s">
        <v>44</v>
      </c>
    </row>
    <row r="73" spans="1:7" x14ac:dyDescent="0.3">
      <c r="B73" s="5" t="s">
        <v>45</v>
      </c>
    </row>
    <row r="74" spans="1:7" ht="15" x14ac:dyDescent="0.25">
      <c r="B74" s="5" t="s">
        <v>46</v>
      </c>
    </row>
    <row r="75" spans="1:7" ht="15" x14ac:dyDescent="0.25">
      <c r="A75" s="4"/>
    </row>
    <row r="76" spans="1:7" ht="15" customHeight="1" x14ac:dyDescent="0.25">
      <c r="A76" s="6" t="s">
        <v>75</v>
      </c>
    </row>
    <row r="77" spans="1:7" ht="15" x14ac:dyDescent="0.25">
      <c r="A77" s="6" t="s">
        <v>74</v>
      </c>
      <c r="C77" s="4"/>
    </row>
    <row r="78" spans="1:7" ht="15" x14ac:dyDescent="0.25">
      <c r="A78" s="6" t="s">
        <v>76</v>
      </c>
    </row>
    <row r="79" spans="1:7" ht="12" customHeight="1" x14ac:dyDescent="0.25">
      <c r="A79" s="6" t="s">
        <v>77</v>
      </c>
    </row>
    <row r="80" spans="1:7" ht="15" x14ac:dyDescent="0.25">
      <c r="A80" s="6" t="s">
        <v>78</v>
      </c>
    </row>
    <row r="81" spans="1:1" ht="15" x14ac:dyDescent="0.25">
      <c r="A81" s="6" t="s">
        <v>79</v>
      </c>
    </row>
    <row r="82" spans="1:1" ht="15" x14ac:dyDescent="0.25">
      <c r="A82" s="6" t="s">
        <v>80</v>
      </c>
    </row>
    <row r="83" spans="1:1" ht="15" x14ac:dyDescent="0.25">
      <c r="A83" s="6" t="s">
        <v>81</v>
      </c>
    </row>
    <row r="84" spans="1:1" ht="15" x14ac:dyDescent="0.25">
      <c r="A84" s="6" t="s">
        <v>82</v>
      </c>
    </row>
    <row r="85" spans="1:1" ht="15" x14ac:dyDescent="0.25">
      <c r="A85" s="7">
        <v>10</v>
      </c>
    </row>
    <row r="86" spans="1:1" ht="15" x14ac:dyDescent="0.25">
      <c r="A86" s="7">
        <v>11</v>
      </c>
    </row>
    <row r="87" spans="1:1" ht="15" x14ac:dyDescent="0.25">
      <c r="A87" s="7">
        <v>12</v>
      </c>
    </row>
    <row r="88" spans="1:1" ht="15" x14ac:dyDescent="0.25">
      <c r="A88" s="7">
        <v>13</v>
      </c>
    </row>
    <row r="89" spans="1:1" ht="15" x14ac:dyDescent="0.25">
      <c r="A89" s="7">
        <v>14</v>
      </c>
    </row>
    <row r="90" spans="1:1" ht="15" x14ac:dyDescent="0.25">
      <c r="A90" s="7">
        <v>15</v>
      </c>
    </row>
    <row r="91" spans="1:1" ht="15" x14ac:dyDescent="0.25">
      <c r="A91" s="7">
        <v>16</v>
      </c>
    </row>
    <row r="92" spans="1:1" ht="15" x14ac:dyDescent="0.25">
      <c r="A92" s="7">
        <v>17</v>
      </c>
    </row>
    <row r="93" spans="1:1" ht="15" x14ac:dyDescent="0.25">
      <c r="A93" s="7">
        <v>18</v>
      </c>
    </row>
    <row r="94" spans="1:1" ht="15" x14ac:dyDescent="0.25">
      <c r="A94" s="7">
        <v>19</v>
      </c>
    </row>
    <row r="95" spans="1:1" ht="15" x14ac:dyDescent="0.25">
      <c r="A95" s="7" t="s">
        <v>65</v>
      </c>
    </row>
    <row r="96" spans="1:1" ht="15" x14ac:dyDescent="0.25">
      <c r="A96" s="7" t="s">
        <v>67</v>
      </c>
    </row>
    <row r="97" spans="1:1" ht="15" x14ac:dyDescent="0.25">
      <c r="A97" s="7">
        <v>21</v>
      </c>
    </row>
    <row r="98" spans="1:1" ht="15" x14ac:dyDescent="0.25">
      <c r="A98" s="7">
        <v>22</v>
      </c>
    </row>
    <row r="99" spans="1:1" ht="15" x14ac:dyDescent="0.25">
      <c r="A99" s="7">
        <v>23</v>
      </c>
    </row>
    <row r="100" spans="1:1" ht="15" x14ac:dyDescent="0.25">
      <c r="A100" s="7">
        <v>24</v>
      </c>
    </row>
    <row r="101" spans="1:1" ht="15" x14ac:dyDescent="0.25">
      <c r="A101" s="7">
        <v>25</v>
      </c>
    </row>
    <row r="102" spans="1:1" ht="15" x14ac:dyDescent="0.25">
      <c r="A102" s="7">
        <v>26</v>
      </c>
    </row>
    <row r="103" spans="1:1" ht="15" x14ac:dyDescent="0.25">
      <c r="A103" s="7">
        <v>27</v>
      </c>
    </row>
    <row r="104" spans="1:1" ht="15" x14ac:dyDescent="0.25">
      <c r="A104" s="7">
        <v>28</v>
      </c>
    </row>
    <row r="105" spans="1:1" ht="15" x14ac:dyDescent="0.25">
      <c r="A105" s="7">
        <v>29</v>
      </c>
    </row>
    <row r="106" spans="1:1" ht="15" x14ac:dyDescent="0.25">
      <c r="A106" s="7">
        <v>30</v>
      </c>
    </row>
    <row r="107" spans="1:1" ht="15" x14ac:dyDescent="0.25">
      <c r="A107" s="7">
        <v>31</v>
      </c>
    </row>
    <row r="108" spans="1:1" ht="15" x14ac:dyDescent="0.25">
      <c r="A108" s="7">
        <v>32</v>
      </c>
    </row>
    <row r="109" spans="1:1" ht="15" x14ac:dyDescent="0.25">
      <c r="A109" s="7">
        <v>33</v>
      </c>
    </row>
    <row r="110" spans="1:1" ht="15" x14ac:dyDescent="0.25">
      <c r="A110" s="7">
        <v>34</v>
      </c>
    </row>
    <row r="111" spans="1:1" ht="15" x14ac:dyDescent="0.25">
      <c r="A111" s="7">
        <v>35</v>
      </c>
    </row>
    <row r="112" spans="1:1" ht="15" x14ac:dyDescent="0.25">
      <c r="A112" s="7">
        <v>36</v>
      </c>
    </row>
    <row r="113" spans="1:1" ht="15" x14ac:dyDescent="0.25">
      <c r="A113" s="7">
        <v>37</v>
      </c>
    </row>
    <row r="114" spans="1:1" ht="15" x14ac:dyDescent="0.25">
      <c r="A114" s="7">
        <v>38</v>
      </c>
    </row>
    <row r="115" spans="1:1" ht="15" x14ac:dyDescent="0.25">
      <c r="A115" s="7">
        <v>39</v>
      </c>
    </row>
    <row r="116" spans="1:1" ht="15" x14ac:dyDescent="0.25">
      <c r="A116" s="7">
        <v>40</v>
      </c>
    </row>
    <row r="117" spans="1:1" ht="15" x14ac:dyDescent="0.25">
      <c r="A117" s="7">
        <v>41</v>
      </c>
    </row>
    <row r="118" spans="1:1" ht="15" x14ac:dyDescent="0.25">
      <c r="A118" s="7">
        <v>42</v>
      </c>
    </row>
    <row r="119" spans="1:1" ht="15" x14ac:dyDescent="0.25">
      <c r="A119" s="7">
        <v>43</v>
      </c>
    </row>
    <row r="120" spans="1:1" ht="15" x14ac:dyDescent="0.25">
      <c r="A120" s="7">
        <v>44</v>
      </c>
    </row>
    <row r="121" spans="1:1" ht="15" x14ac:dyDescent="0.25">
      <c r="A121" s="7">
        <v>45</v>
      </c>
    </row>
    <row r="122" spans="1:1" ht="15" x14ac:dyDescent="0.25">
      <c r="A122" s="7">
        <v>46</v>
      </c>
    </row>
    <row r="123" spans="1:1" ht="15" x14ac:dyDescent="0.25">
      <c r="A123" s="7">
        <v>47</v>
      </c>
    </row>
    <row r="124" spans="1:1" ht="15" x14ac:dyDescent="0.25">
      <c r="A124" s="7">
        <v>48</v>
      </c>
    </row>
    <row r="125" spans="1:1" ht="15" x14ac:dyDescent="0.25">
      <c r="A125" s="7">
        <v>49</v>
      </c>
    </row>
    <row r="126" spans="1:1" ht="15" x14ac:dyDescent="0.25">
      <c r="A126" s="7">
        <v>50</v>
      </c>
    </row>
    <row r="127" spans="1:1" ht="15" x14ac:dyDescent="0.25">
      <c r="A127" s="7">
        <v>51</v>
      </c>
    </row>
    <row r="128" spans="1:1" ht="15" x14ac:dyDescent="0.25">
      <c r="A128" s="7">
        <v>52</v>
      </c>
    </row>
    <row r="129" spans="1:1" ht="15" x14ac:dyDescent="0.25">
      <c r="A129" s="7">
        <v>53</v>
      </c>
    </row>
    <row r="130" spans="1:1" ht="15" x14ac:dyDescent="0.25">
      <c r="A130" s="7">
        <v>54</v>
      </c>
    </row>
    <row r="131" spans="1:1" ht="15" x14ac:dyDescent="0.25">
      <c r="A131" s="7">
        <v>55</v>
      </c>
    </row>
    <row r="132" spans="1:1" ht="15" x14ac:dyDescent="0.25">
      <c r="A132" s="7">
        <v>56</v>
      </c>
    </row>
    <row r="133" spans="1:1" ht="15" x14ac:dyDescent="0.25">
      <c r="A133" s="7">
        <v>57</v>
      </c>
    </row>
    <row r="134" spans="1:1" ht="15" x14ac:dyDescent="0.25">
      <c r="A134" s="7">
        <v>58</v>
      </c>
    </row>
    <row r="135" spans="1:1" ht="15" x14ac:dyDescent="0.25">
      <c r="A135" s="7">
        <v>59</v>
      </c>
    </row>
    <row r="136" spans="1:1" ht="15" x14ac:dyDescent="0.25">
      <c r="A136" s="7">
        <v>60</v>
      </c>
    </row>
    <row r="137" spans="1:1" ht="15" x14ac:dyDescent="0.25">
      <c r="A137" s="7">
        <v>61</v>
      </c>
    </row>
    <row r="138" spans="1:1" ht="15" x14ac:dyDescent="0.25">
      <c r="A138" s="7">
        <v>62</v>
      </c>
    </row>
    <row r="139" spans="1:1" ht="15" x14ac:dyDescent="0.25">
      <c r="A139" s="7">
        <v>63</v>
      </c>
    </row>
    <row r="140" spans="1:1" ht="15" x14ac:dyDescent="0.25">
      <c r="A140" s="7">
        <v>64</v>
      </c>
    </row>
    <row r="141" spans="1:1" ht="15" x14ac:dyDescent="0.25">
      <c r="A141" s="7">
        <v>65</v>
      </c>
    </row>
    <row r="142" spans="1:1" ht="15" x14ac:dyDescent="0.25">
      <c r="A142" s="7">
        <v>66</v>
      </c>
    </row>
    <row r="143" spans="1:1" ht="15" x14ac:dyDescent="0.25">
      <c r="A143" s="7">
        <v>67</v>
      </c>
    </row>
    <row r="144" spans="1:1" ht="15" x14ac:dyDescent="0.25">
      <c r="A144" s="7">
        <v>68</v>
      </c>
    </row>
    <row r="145" spans="1:1" ht="15" x14ac:dyDescent="0.25">
      <c r="A145" s="7">
        <v>69</v>
      </c>
    </row>
    <row r="146" spans="1:1" ht="15" x14ac:dyDescent="0.25">
      <c r="A146" s="7">
        <v>70</v>
      </c>
    </row>
    <row r="147" spans="1:1" ht="15" x14ac:dyDescent="0.25">
      <c r="A147" s="7">
        <v>71</v>
      </c>
    </row>
    <row r="148" spans="1:1" ht="15" x14ac:dyDescent="0.25">
      <c r="A148" s="7">
        <v>72</v>
      </c>
    </row>
    <row r="149" spans="1:1" ht="15" x14ac:dyDescent="0.25">
      <c r="A149" s="7">
        <v>73</v>
      </c>
    </row>
    <row r="150" spans="1:1" ht="15" x14ac:dyDescent="0.25">
      <c r="A150" s="7">
        <v>74</v>
      </c>
    </row>
    <row r="151" spans="1:1" ht="15" x14ac:dyDescent="0.25">
      <c r="A151" s="7">
        <v>75</v>
      </c>
    </row>
    <row r="152" spans="1:1" ht="15" x14ac:dyDescent="0.25">
      <c r="A152" s="7">
        <v>76</v>
      </c>
    </row>
    <row r="153" spans="1:1" ht="15" x14ac:dyDescent="0.25">
      <c r="A153" s="7">
        <v>77</v>
      </c>
    </row>
    <row r="154" spans="1:1" ht="15" x14ac:dyDescent="0.25">
      <c r="A154" s="7">
        <v>78</v>
      </c>
    </row>
    <row r="155" spans="1:1" ht="15" x14ac:dyDescent="0.25">
      <c r="A155" s="7">
        <v>79</v>
      </c>
    </row>
    <row r="156" spans="1:1" ht="15" x14ac:dyDescent="0.25">
      <c r="A156" s="7">
        <v>80</v>
      </c>
    </row>
    <row r="157" spans="1:1" ht="15" x14ac:dyDescent="0.25">
      <c r="A157" s="7">
        <v>81</v>
      </c>
    </row>
    <row r="158" spans="1:1" ht="15" x14ac:dyDescent="0.25">
      <c r="A158" s="7">
        <v>82</v>
      </c>
    </row>
    <row r="159" spans="1:1" ht="15" x14ac:dyDescent="0.25">
      <c r="A159" s="7">
        <v>83</v>
      </c>
    </row>
    <row r="160" spans="1:1" ht="15" x14ac:dyDescent="0.25">
      <c r="A160" s="7">
        <v>84</v>
      </c>
    </row>
    <row r="161" spans="1:9" ht="15" x14ac:dyDescent="0.25">
      <c r="A161" s="7">
        <v>85</v>
      </c>
    </row>
    <row r="162" spans="1:9" ht="15" x14ac:dyDescent="0.25">
      <c r="A162" s="7">
        <v>86</v>
      </c>
    </row>
    <row r="163" spans="1:9" ht="15" x14ac:dyDescent="0.25">
      <c r="A163" s="7">
        <v>87</v>
      </c>
    </row>
    <row r="164" spans="1:9" ht="15" x14ac:dyDescent="0.25">
      <c r="A164" s="7">
        <v>88</v>
      </c>
    </row>
    <row r="165" spans="1:9" ht="15" x14ac:dyDescent="0.25">
      <c r="A165" s="7">
        <v>89</v>
      </c>
    </row>
    <row r="166" spans="1:9" ht="15" x14ac:dyDescent="0.25">
      <c r="A166" s="7">
        <v>90</v>
      </c>
    </row>
    <row r="167" spans="1:9" ht="15" x14ac:dyDescent="0.25">
      <c r="A167" s="7">
        <v>91</v>
      </c>
    </row>
    <row r="168" spans="1:9" ht="15" x14ac:dyDescent="0.25">
      <c r="A168" s="7">
        <v>92</v>
      </c>
    </row>
    <row r="169" spans="1:9" ht="15" x14ac:dyDescent="0.25">
      <c r="A169" s="7">
        <v>93</v>
      </c>
    </row>
    <row r="170" spans="1:9" ht="15" x14ac:dyDescent="0.25">
      <c r="A170" s="7">
        <v>94</v>
      </c>
    </row>
    <row r="171" spans="1:9" ht="15" x14ac:dyDescent="0.25">
      <c r="A171" s="7">
        <v>95</v>
      </c>
    </row>
    <row r="172" spans="1:9" ht="15" x14ac:dyDescent="0.25">
      <c r="A172" s="9">
        <v>971</v>
      </c>
    </row>
    <row r="173" spans="1:9" ht="15" x14ac:dyDescent="0.25">
      <c r="A173" s="9">
        <v>972</v>
      </c>
      <c r="E173" s="8"/>
    </row>
    <row r="174" spans="1:9" ht="15" x14ac:dyDescent="0.25">
      <c r="A174" s="9">
        <v>973</v>
      </c>
      <c r="I174" s="8"/>
    </row>
    <row r="175" spans="1:9" ht="15" x14ac:dyDescent="0.25">
      <c r="A175" s="9">
        <v>974</v>
      </c>
      <c r="I175" s="8"/>
    </row>
    <row r="176" spans="1:9" ht="15" x14ac:dyDescent="0.25">
      <c r="A176" s="9">
        <v>975</v>
      </c>
      <c r="I176" s="8"/>
    </row>
    <row r="177" spans="1:9" ht="15" x14ac:dyDescent="0.25">
      <c r="A177" s="9">
        <v>976</v>
      </c>
      <c r="I177" s="8"/>
    </row>
    <row r="178" spans="1:9" ht="15" x14ac:dyDescent="0.25">
      <c r="I178" s="8"/>
    </row>
    <row r="179" spans="1:9" ht="15" thickBot="1" x14ac:dyDescent="0.35">
      <c r="A179" s="4" t="s">
        <v>85</v>
      </c>
      <c r="F179" s="8"/>
    </row>
    <row r="180" spans="1:9" ht="15.75" thickBot="1" x14ac:dyDescent="0.3">
      <c r="A180" s="10" t="s">
        <v>73</v>
      </c>
      <c r="F180" s="8"/>
    </row>
    <row r="181" spans="1:9" ht="15.75" thickBot="1" x14ac:dyDescent="0.3">
      <c r="A181" s="10" t="s">
        <v>32</v>
      </c>
      <c r="F181" s="8"/>
    </row>
    <row r="182" spans="1:9" ht="15.75" thickBot="1" x14ac:dyDescent="0.3">
      <c r="A182" s="10" t="s">
        <v>33</v>
      </c>
      <c r="F182" s="8"/>
    </row>
    <row r="183" spans="1:9" ht="15.75" thickBot="1" x14ac:dyDescent="0.3">
      <c r="A183" s="10" t="s">
        <v>62</v>
      </c>
      <c r="F183" s="8"/>
    </row>
    <row r="184" spans="1:9" ht="15.75" thickBot="1" x14ac:dyDescent="0.3">
      <c r="A184" s="10" t="s">
        <v>68</v>
      </c>
      <c r="F184" s="8"/>
    </row>
    <row r="185" spans="1:9" ht="15.75" thickBot="1" x14ac:dyDescent="0.3">
      <c r="A185" s="10" t="s">
        <v>35</v>
      </c>
      <c r="F185" s="8"/>
    </row>
    <row r="186" spans="1:9" ht="15.75" thickBot="1" x14ac:dyDescent="0.3">
      <c r="A186" s="10" t="s">
        <v>36</v>
      </c>
      <c r="F186" s="8"/>
    </row>
    <row r="187" spans="1:9" ht="15.75" thickBot="1" x14ac:dyDescent="0.3">
      <c r="A187" s="10" t="s">
        <v>61</v>
      </c>
      <c r="F187" s="8"/>
    </row>
    <row r="188" spans="1:9" ht="15.75" thickBot="1" x14ac:dyDescent="0.3">
      <c r="A188" s="10" t="s">
        <v>66</v>
      </c>
      <c r="F188" s="8"/>
    </row>
    <row r="189" spans="1:9" ht="15" thickBot="1" x14ac:dyDescent="0.35">
      <c r="A189" s="10" t="s">
        <v>69</v>
      </c>
      <c r="F189" s="8"/>
    </row>
    <row r="190" spans="1:9" ht="15.75" thickBot="1" x14ac:dyDescent="0.3">
      <c r="A190" s="10" t="s">
        <v>47</v>
      </c>
      <c r="F190" s="8"/>
    </row>
    <row r="191" spans="1:9" ht="15.75" thickBot="1" x14ac:dyDescent="0.3">
      <c r="A191" s="10" t="s">
        <v>83</v>
      </c>
      <c r="F191" s="8"/>
    </row>
    <row r="192" spans="1:9" ht="15.75" thickBot="1" x14ac:dyDescent="0.3">
      <c r="A192" s="10" t="s">
        <v>70</v>
      </c>
      <c r="F192" s="8"/>
    </row>
    <row r="193" spans="1:6" ht="15" thickBot="1" x14ac:dyDescent="0.35">
      <c r="A193" s="10" t="s">
        <v>86</v>
      </c>
      <c r="F193" s="8"/>
    </row>
    <row r="194" spans="1:6" ht="15" thickBot="1" x14ac:dyDescent="0.35">
      <c r="A194" s="10" t="s">
        <v>48</v>
      </c>
      <c r="F194" s="8"/>
    </row>
    <row r="195" spans="1:6" ht="15.75" thickBot="1" x14ac:dyDescent="0.3">
      <c r="A195" s="10" t="s">
        <v>39</v>
      </c>
      <c r="F195" s="8"/>
    </row>
    <row r="196" spans="1:6" ht="15.75" thickBot="1" x14ac:dyDescent="0.3">
      <c r="A196" s="10" t="s">
        <v>64</v>
      </c>
      <c r="F196" s="8"/>
    </row>
    <row r="197" spans="1:6" ht="15.75" thickBot="1" x14ac:dyDescent="0.3">
      <c r="A197" s="10" t="s">
        <v>71</v>
      </c>
      <c r="F197" s="8"/>
    </row>
    <row r="198" spans="1:6" ht="15.75" thickBot="1" x14ac:dyDescent="0.3">
      <c r="A198" s="10" t="s">
        <v>49</v>
      </c>
      <c r="F198" s="8"/>
    </row>
    <row r="199" spans="1:6" ht="15.75" thickBot="1" x14ac:dyDescent="0.3">
      <c r="A199" s="10" t="s">
        <v>84</v>
      </c>
      <c r="F199" s="8"/>
    </row>
    <row r="200" spans="1:6" ht="15" thickBot="1" x14ac:dyDescent="0.35">
      <c r="A200" s="10" t="s">
        <v>40</v>
      </c>
      <c r="F200" s="8"/>
    </row>
    <row r="201" spans="1:6" ht="15.75" thickBot="1" x14ac:dyDescent="0.3">
      <c r="A201" s="10" t="s">
        <v>72</v>
      </c>
      <c r="F201" s="8"/>
    </row>
    <row r="202" spans="1:6" ht="15.75" thickBot="1" x14ac:dyDescent="0.3">
      <c r="A202" s="10" t="s">
        <v>44</v>
      </c>
      <c r="F202" s="8"/>
    </row>
    <row r="203" spans="1:6" ht="15.75" thickBot="1" x14ac:dyDescent="0.3">
      <c r="A203" s="10" t="s">
        <v>59</v>
      </c>
      <c r="F203" s="8"/>
    </row>
    <row r="204" spans="1:6" ht="15.75" thickBot="1" x14ac:dyDescent="0.3">
      <c r="A204" s="10" t="s">
        <v>63</v>
      </c>
      <c r="F204" s="8"/>
    </row>
    <row r="205" spans="1:6" ht="15" thickBot="1" x14ac:dyDescent="0.35">
      <c r="A205" s="10" t="s">
        <v>60</v>
      </c>
      <c r="F205" s="8"/>
    </row>
    <row r="206" spans="1:6" ht="15" thickBot="1" x14ac:dyDescent="0.35">
      <c r="A206" s="10" t="s">
        <v>45</v>
      </c>
      <c r="F206" s="8"/>
    </row>
    <row r="207" spans="1:6" ht="15" x14ac:dyDescent="0.25">
      <c r="F207" s="8"/>
    </row>
    <row r="208" spans="1:6" x14ac:dyDescent="0.3">
      <c r="A208" s="4" t="s">
        <v>89</v>
      </c>
      <c r="B208" s="4" t="s">
        <v>93</v>
      </c>
      <c r="F208" s="8"/>
    </row>
    <row r="209" spans="1:9" s="4" customFormat="1" x14ac:dyDescent="0.3">
      <c r="B209" s="4" t="s">
        <v>94</v>
      </c>
      <c r="F209" s="8"/>
    </row>
    <row r="210" spans="1:9" ht="15" x14ac:dyDescent="0.25">
      <c r="B210" s="4" t="s">
        <v>90</v>
      </c>
      <c r="F210" s="8"/>
    </row>
    <row r="211" spans="1:9" ht="15" x14ac:dyDescent="0.25">
      <c r="F211" s="8"/>
    </row>
    <row r="212" spans="1:9" s="4" customFormat="1" ht="15" x14ac:dyDescent="0.25">
      <c r="F212" s="8"/>
    </row>
    <row r="213" spans="1:9" x14ac:dyDescent="0.3">
      <c r="A213" s="12" t="s">
        <v>98</v>
      </c>
      <c r="B213" s="12" t="s">
        <v>95</v>
      </c>
      <c r="F213" s="8"/>
    </row>
    <row r="214" spans="1:9" ht="15" x14ac:dyDescent="0.25">
      <c r="A214" s="12"/>
      <c r="B214" s="12" t="s">
        <v>97</v>
      </c>
      <c r="F214" s="8"/>
    </row>
    <row r="215" spans="1:9" x14ac:dyDescent="0.3">
      <c r="A215" s="12"/>
      <c r="B215" s="12" t="s">
        <v>96</v>
      </c>
      <c r="I215" s="8"/>
    </row>
    <row r="216" spans="1:9" ht="15" x14ac:dyDescent="0.25">
      <c r="I216" s="8"/>
    </row>
    <row r="217" spans="1:9" x14ac:dyDescent="0.3">
      <c r="A217" s="45" t="s">
        <v>132</v>
      </c>
      <c r="I217" s="8"/>
    </row>
    <row r="218" spans="1:9" x14ac:dyDescent="0.3">
      <c r="A218" s="45" t="s">
        <v>133</v>
      </c>
      <c r="I218" s="8"/>
    </row>
    <row r="219" spans="1:9" x14ac:dyDescent="0.3">
      <c r="A219" s="45" t="s">
        <v>134</v>
      </c>
      <c r="I219" s="8"/>
    </row>
    <row r="220" spans="1:9" x14ac:dyDescent="0.3">
      <c r="A220" s="45" t="s">
        <v>135</v>
      </c>
      <c r="I220" s="8"/>
    </row>
    <row r="221" spans="1:9" x14ac:dyDescent="0.3">
      <c r="A221" s="45" t="s">
        <v>136</v>
      </c>
      <c r="I221" s="8"/>
    </row>
    <row r="222" spans="1:9" x14ac:dyDescent="0.3">
      <c r="A222" s="45" t="s">
        <v>137</v>
      </c>
      <c r="I222" s="8"/>
    </row>
    <row r="223" spans="1:9" ht="15" x14ac:dyDescent="0.25">
      <c r="A223" s="45" t="s">
        <v>19</v>
      </c>
      <c r="I223" s="8"/>
    </row>
    <row r="224" spans="1:9" ht="15" x14ac:dyDescent="0.25">
      <c r="I224" s="8"/>
    </row>
    <row r="225" spans="1:13" x14ac:dyDescent="0.3">
      <c r="A225" s="233" t="s">
        <v>150</v>
      </c>
      <c r="B225" s="1" t="s">
        <v>138</v>
      </c>
      <c r="C225" s="5" t="s">
        <v>21</v>
      </c>
      <c r="D225" s="5" t="s">
        <v>22</v>
      </c>
      <c r="E225" s="5" t="s">
        <v>23</v>
      </c>
      <c r="F225" s="5" t="s">
        <v>24</v>
      </c>
      <c r="G225" s="5" t="s">
        <v>25</v>
      </c>
      <c r="H225" s="5" t="s">
        <v>91</v>
      </c>
      <c r="I225" s="5" t="s">
        <v>26</v>
      </c>
      <c r="J225" s="5" t="s">
        <v>102</v>
      </c>
      <c r="K225" s="5" t="s">
        <v>19</v>
      </c>
      <c r="L225" s="5" t="s">
        <v>140</v>
      </c>
      <c r="M225" s="5" t="s">
        <v>141</v>
      </c>
    </row>
    <row r="226" spans="1:13" x14ac:dyDescent="0.3">
      <c r="A226" s="233"/>
      <c r="B226" s="1" t="s">
        <v>139</v>
      </c>
      <c r="C226" s="5" t="s">
        <v>21</v>
      </c>
      <c r="D226" s="5" t="s">
        <v>22</v>
      </c>
      <c r="E226" s="5" t="s">
        <v>23</v>
      </c>
      <c r="F226" s="5" t="s">
        <v>24</v>
      </c>
      <c r="G226" s="5" t="s">
        <v>25</v>
      </c>
      <c r="H226" s="5" t="s">
        <v>91</v>
      </c>
      <c r="I226" s="5" t="s">
        <v>26</v>
      </c>
      <c r="J226" s="5" t="s">
        <v>102</v>
      </c>
      <c r="K226" s="5" t="s">
        <v>19</v>
      </c>
      <c r="L226" s="5" t="s">
        <v>140</v>
      </c>
      <c r="M226" s="5" t="s">
        <v>141</v>
      </c>
    </row>
    <row r="227" spans="1:13" x14ac:dyDescent="0.3">
      <c r="A227" s="233"/>
      <c r="B227" s="1" t="s">
        <v>148</v>
      </c>
      <c r="C227" s="5" t="s">
        <v>24</v>
      </c>
      <c r="D227" s="5" t="s">
        <v>25</v>
      </c>
      <c r="E227" s="5"/>
      <c r="F227" s="5"/>
      <c r="G227" s="5"/>
      <c r="H227" s="5"/>
      <c r="I227" s="5"/>
      <c r="J227" s="5"/>
      <c r="K227" s="5"/>
    </row>
    <row r="228" spans="1:13" ht="15" x14ac:dyDescent="0.25">
      <c r="I228" s="8"/>
    </row>
    <row r="229" spans="1:13" x14ac:dyDescent="0.3">
      <c r="A229" s="233" t="s">
        <v>152</v>
      </c>
      <c r="B229" s="1"/>
      <c r="C229" s="37"/>
      <c r="D229" s="37"/>
      <c r="E229" s="37"/>
      <c r="F229" s="37"/>
      <c r="G229" s="37"/>
      <c r="H229" s="37"/>
      <c r="I229" s="37"/>
      <c r="J229" s="37"/>
      <c r="K229" s="37"/>
    </row>
    <row r="230" spans="1:13" x14ac:dyDescent="0.3">
      <c r="A230" s="233"/>
      <c r="B230" s="1" t="s">
        <v>154</v>
      </c>
      <c r="C230" s="37" t="s">
        <v>12</v>
      </c>
      <c r="D230" s="37" t="s">
        <v>14</v>
      </c>
      <c r="E230" s="37" t="s">
        <v>15</v>
      </c>
      <c r="F230" s="37" t="s">
        <v>88</v>
      </c>
      <c r="G230" s="37" t="s">
        <v>13</v>
      </c>
      <c r="H230" s="37" t="s">
        <v>16</v>
      </c>
      <c r="I230" s="37" t="s">
        <v>19</v>
      </c>
      <c r="J230" s="37"/>
      <c r="K230" s="37"/>
    </row>
    <row r="231" spans="1:13" x14ac:dyDescent="0.3">
      <c r="A231" s="233"/>
      <c r="B231" s="1" t="s">
        <v>155</v>
      </c>
      <c r="C231" s="37" t="s">
        <v>12</v>
      </c>
      <c r="D231" s="37" t="s">
        <v>14</v>
      </c>
      <c r="E231" s="37" t="s">
        <v>15</v>
      </c>
      <c r="F231" s="37" t="s">
        <v>88</v>
      </c>
      <c r="G231" s="37" t="s">
        <v>13</v>
      </c>
      <c r="H231" s="37" t="s">
        <v>16</v>
      </c>
      <c r="I231" s="37" t="s">
        <v>19</v>
      </c>
      <c r="J231" s="37"/>
      <c r="K231" s="37"/>
    </row>
    <row r="232" spans="1:13" x14ac:dyDescent="0.3">
      <c r="B232" s="4" t="s">
        <v>165</v>
      </c>
      <c r="C232" s="37" t="s">
        <v>12</v>
      </c>
      <c r="D232" s="37" t="s">
        <v>14</v>
      </c>
      <c r="E232" s="37" t="s">
        <v>15</v>
      </c>
      <c r="F232" s="37" t="s">
        <v>88</v>
      </c>
      <c r="G232" s="37" t="s">
        <v>13</v>
      </c>
      <c r="H232" s="37" t="s">
        <v>16</v>
      </c>
      <c r="I232" s="37" t="s">
        <v>19</v>
      </c>
      <c r="J232" s="37"/>
    </row>
    <row r="233" spans="1:13" x14ac:dyDescent="0.3">
      <c r="B233" t="s">
        <v>156</v>
      </c>
      <c r="C233" s="37" t="s">
        <v>12</v>
      </c>
      <c r="D233" s="37" t="s">
        <v>14</v>
      </c>
      <c r="E233" s="37" t="s">
        <v>15</v>
      </c>
      <c r="F233" s="37" t="s">
        <v>88</v>
      </c>
      <c r="G233" s="37" t="s">
        <v>13</v>
      </c>
      <c r="H233" s="37" t="s">
        <v>16</v>
      </c>
      <c r="I233" s="37" t="s">
        <v>19</v>
      </c>
      <c r="J233" s="37"/>
    </row>
    <row r="234" spans="1:13" x14ac:dyDescent="0.3">
      <c r="B234" s="4" t="s">
        <v>168</v>
      </c>
      <c r="C234" s="37" t="s">
        <v>12</v>
      </c>
      <c r="D234" s="37" t="s">
        <v>14</v>
      </c>
      <c r="E234" s="37" t="s">
        <v>15</v>
      </c>
      <c r="F234" s="37" t="s">
        <v>88</v>
      </c>
      <c r="G234" s="37" t="s">
        <v>13</v>
      </c>
      <c r="H234" s="37" t="s">
        <v>16</v>
      </c>
      <c r="I234" s="37" t="s">
        <v>19</v>
      </c>
      <c r="J234" s="37"/>
    </row>
    <row r="235" spans="1:13" x14ac:dyDescent="0.3">
      <c r="B235" t="s">
        <v>157</v>
      </c>
      <c r="C235" s="37" t="s">
        <v>12</v>
      </c>
      <c r="D235" s="37" t="s">
        <v>14</v>
      </c>
      <c r="E235" s="37" t="s">
        <v>15</v>
      </c>
      <c r="F235" s="37" t="s">
        <v>88</v>
      </c>
      <c r="G235" s="37" t="s">
        <v>13</v>
      </c>
      <c r="H235" s="37" t="s">
        <v>16</v>
      </c>
      <c r="I235" s="37" t="s">
        <v>19</v>
      </c>
      <c r="J235" s="37"/>
    </row>
    <row r="236" spans="1:13" x14ac:dyDescent="0.3">
      <c r="B236" t="s">
        <v>5</v>
      </c>
      <c r="C236" s="37" t="s">
        <v>12</v>
      </c>
      <c r="D236" s="37" t="s">
        <v>14</v>
      </c>
      <c r="E236" s="37" t="s">
        <v>15</v>
      </c>
      <c r="F236" s="37" t="s">
        <v>88</v>
      </c>
      <c r="G236" s="37" t="s">
        <v>13</v>
      </c>
      <c r="H236" s="37" t="s">
        <v>16</v>
      </c>
      <c r="I236" s="37" t="s">
        <v>19</v>
      </c>
      <c r="J236" s="37"/>
    </row>
    <row r="237" spans="1:13" x14ac:dyDescent="0.3">
      <c r="B237" t="s">
        <v>2</v>
      </c>
      <c r="C237" s="37" t="s">
        <v>12</v>
      </c>
      <c r="D237" s="37" t="s">
        <v>14</v>
      </c>
      <c r="E237" s="37" t="s">
        <v>15</v>
      </c>
      <c r="F237" s="37" t="s">
        <v>88</v>
      </c>
      <c r="G237" s="37" t="s">
        <v>13</v>
      </c>
      <c r="H237" s="37" t="s">
        <v>16</v>
      </c>
      <c r="I237" s="37" t="s">
        <v>19</v>
      </c>
      <c r="J237" s="37"/>
    </row>
    <row r="238" spans="1:13" x14ac:dyDescent="0.3">
      <c r="B238" s="4" t="s">
        <v>166</v>
      </c>
      <c r="C238" s="37" t="s">
        <v>12</v>
      </c>
      <c r="D238" s="37" t="s">
        <v>14</v>
      </c>
      <c r="E238" s="37" t="s">
        <v>15</v>
      </c>
      <c r="F238" s="37" t="s">
        <v>88</v>
      </c>
      <c r="G238" s="37" t="s">
        <v>13</v>
      </c>
      <c r="H238" s="37" t="s">
        <v>16</v>
      </c>
      <c r="I238" s="37" t="s">
        <v>19</v>
      </c>
      <c r="J238" s="37"/>
    </row>
    <row r="239" spans="1:13" x14ac:dyDescent="0.3">
      <c r="B239" t="s">
        <v>158</v>
      </c>
      <c r="C239" s="37" t="s">
        <v>12</v>
      </c>
      <c r="D239" s="37" t="s">
        <v>14</v>
      </c>
      <c r="E239" s="37" t="s">
        <v>15</v>
      </c>
      <c r="F239" s="37" t="s">
        <v>88</v>
      </c>
      <c r="G239" s="37" t="s">
        <v>13</v>
      </c>
      <c r="H239" s="37" t="s">
        <v>16</v>
      </c>
      <c r="I239" s="37" t="s">
        <v>19</v>
      </c>
      <c r="J239" s="37"/>
    </row>
    <row r="240" spans="1:13" x14ac:dyDescent="0.3">
      <c r="B240" t="s">
        <v>159</v>
      </c>
      <c r="C240" s="37" t="s">
        <v>12</v>
      </c>
      <c r="D240" s="37" t="s">
        <v>14</v>
      </c>
      <c r="E240" s="37" t="s">
        <v>15</v>
      </c>
      <c r="F240" s="37" t="s">
        <v>88</v>
      </c>
      <c r="G240" s="37" t="s">
        <v>13</v>
      </c>
      <c r="H240" s="37" t="s">
        <v>16</v>
      </c>
      <c r="I240" s="37" t="s">
        <v>19</v>
      </c>
      <c r="J240" s="37"/>
    </row>
    <row r="241" spans="2:14" x14ac:dyDescent="0.3">
      <c r="B241" t="s">
        <v>4</v>
      </c>
      <c r="C241" s="37" t="s">
        <v>12</v>
      </c>
      <c r="D241" s="37" t="s">
        <v>14</v>
      </c>
      <c r="E241" s="37" t="s">
        <v>15</v>
      </c>
      <c r="F241" s="37" t="s">
        <v>88</v>
      </c>
      <c r="G241" s="37" t="s">
        <v>13</v>
      </c>
      <c r="H241" s="37" t="s">
        <v>16</v>
      </c>
      <c r="I241" s="37" t="s">
        <v>19</v>
      </c>
      <c r="J241" s="37"/>
    </row>
    <row r="242" spans="2:14" x14ac:dyDescent="0.3">
      <c r="B242" t="s">
        <v>160</v>
      </c>
      <c r="C242" s="37" t="s">
        <v>12</v>
      </c>
      <c r="D242" s="37" t="s">
        <v>14</v>
      </c>
      <c r="E242" s="37" t="s">
        <v>15</v>
      </c>
      <c r="F242" s="37" t="s">
        <v>88</v>
      </c>
      <c r="G242" s="37" t="s">
        <v>13</v>
      </c>
      <c r="H242" s="37" t="s">
        <v>16</v>
      </c>
      <c r="I242" s="37" t="s">
        <v>19</v>
      </c>
      <c r="J242" s="37"/>
    </row>
    <row r="243" spans="2:14" x14ac:dyDescent="0.3">
      <c r="B243" t="s">
        <v>121</v>
      </c>
      <c r="C243" s="37" t="s">
        <v>12</v>
      </c>
      <c r="D243" s="37" t="s">
        <v>14</v>
      </c>
      <c r="E243" s="37" t="s">
        <v>15</v>
      </c>
      <c r="F243" s="37" t="s">
        <v>88</v>
      </c>
      <c r="G243" s="37" t="s">
        <v>13</v>
      </c>
      <c r="H243" s="37" t="s">
        <v>16</v>
      </c>
      <c r="I243" s="37" t="s">
        <v>19</v>
      </c>
      <c r="J243" s="37"/>
    </row>
    <row r="244" spans="2:14" x14ac:dyDescent="0.3">
      <c r="B244" t="s">
        <v>9</v>
      </c>
      <c r="C244" s="37" t="s">
        <v>12</v>
      </c>
      <c r="D244" s="37" t="s">
        <v>14</v>
      </c>
      <c r="E244" s="37" t="s">
        <v>15</v>
      </c>
      <c r="F244" s="37" t="s">
        <v>88</v>
      </c>
      <c r="G244" s="37" t="s">
        <v>13</v>
      </c>
      <c r="H244" s="37" t="s">
        <v>16</v>
      </c>
      <c r="I244" s="37" t="s">
        <v>19</v>
      </c>
      <c r="J244" s="37"/>
    </row>
    <row r="245" spans="2:14" x14ac:dyDescent="0.3">
      <c r="B245" s="4" t="s">
        <v>169</v>
      </c>
      <c r="C245" s="37" t="s">
        <v>12</v>
      </c>
      <c r="D245" s="37" t="s">
        <v>14</v>
      </c>
      <c r="E245" s="37" t="s">
        <v>15</v>
      </c>
      <c r="F245" s="37" t="s">
        <v>88</v>
      </c>
      <c r="G245" s="37" t="s">
        <v>13</v>
      </c>
      <c r="H245" s="37" t="s">
        <v>16</v>
      </c>
      <c r="I245" s="37" t="s">
        <v>19</v>
      </c>
      <c r="J245" s="37"/>
    </row>
    <row r="246" spans="2:14" x14ac:dyDescent="0.3">
      <c r="B246" s="4" t="s">
        <v>167</v>
      </c>
      <c r="C246" s="37" t="s">
        <v>12</v>
      </c>
      <c r="D246" s="37" t="s">
        <v>14</v>
      </c>
      <c r="E246" s="37" t="s">
        <v>15</v>
      </c>
      <c r="F246" s="37" t="s">
        <v>88</v>
      </c>
      <c r="G246" s="37" t="s">
        <v>13</v>
      </c>
      <c r="H246" s="37" t="s">
        <v>16</v>
      </c>
      <c r="I246" s="37" t="s">
        <v>19</v>
      </c>
      <c r="J246" s="37"/>
    </row>
    <row r="247" spans="2:14" x14ac:dyDescent="0.3">
      <c r="B247" t="s">
        <v>161</v>
      </c>
      <c r="C247" s="37" t="s">
        <v>12</v>
      </c>
      <c r="D247" s="37" t="s">
        <v>14</v>
      </c>
      <c r="E247" s="37" t="s">
        <v>15</v>
      </c>
      <c r="F247" s="37" t="s">
        <v>88</v>
      </c>
      <c r="G247" s="37" t="s">
        <v>13</v>
      </c>
      <c r="H247" s="37" t="s">
        <v>16</v>
      </c>
      <c r="I247" s="37" t="s">
        <v>19</v>
      </c>
      <c r="J247" s="37"/>
    </row>
    <row r="248" spans="2:14" x14ac:dyDescent="0.3">
      <c r="B248" t="s">
        <v>162</v>
      </c>
      <c r="C248" s="37" t="s">
        <v>12</v>
      </c>
      <c r="D248" s="37" t="s">
        <v>14</v>
      </c>
      <c r="E248" s="37" t="s">
        <v>15</v>
      </c>
      <c r="F248" s="37" t="s">
        <v>88</v>
      </c>
      <c r="G248" s="37" t="s">
        <v>13</v>
      </c>
      <c r="H248" s="37" t="s">
        <v>16</v>
      </c>
      <c r="I248" s="37" t="s">
        <v>19</v>
      </c>
      <c r="J248" s="37"/>
    </row>
    <row r="249" spans="2:14" x14ac:dyDescent="0.3">
      <c r="B249" t="s">
        <v>123</v>
      </c>
      <c r="C249" s="4" t="s">
        <v>18</v>
      </c>
      <c r="I249" s="8"/>
    </row>
    <row r="250" spans="2:14" ht="15" x14ac:dyDescent="0.25">
      <c r="B250" t="s">
        <v>163</v>
      </c>
      <c r="C250" t="s">
        <v>17</v>
      </c>
      <c r="I250" s="8"/>
    </row>
    <row r="251" spans="2:14" x14ac:dyDescent="0.3">
      <c r="B251" t="s">
        <v>164</v>
      </c>
      <c r="C251" s="37" t="s">
        <v>153</v>
      </c>
      <c r="I251" s="8"/>
    </row>
    <row r="252" spans="2:14" ht="15" x14ac:dyDescent="0.25">
      <c r="B252" s="4" t="s">
        <v>170</v>
      </c>
      <c r="C252" s="4" t="s">
        <v>17</v>
      </c>
      <c r="I252" s="8"/>
    </row>
    <row r="253" spans="2:14" ht="15" x14ac:dyDescent="0.25">
      <c r="I253" s="8"/>
    </row>
    <row r="254" spans="2:14" ht="15" x14ac:dyDescent="0.25">
      <c r="I254" s="8"/>
    </row>
    <row r="255" spans="2:14" ht="15" x14ac:dyDescent="0.25">
      <c r="B255" s="110"/>
      <c r="C255" s="5"/>
      <c r="D255" s="5"/>
      <c r="E255" s="5"/>
      <c r="F255" s="5"/>
      <c r="G255" s="5"/>
      <c r="H255" s="5"/>
      <c r="I255" s="5"/>
      <c r="J255" s="5"/>
      <c r="K255" s="5"/>
      <c r="L255" s="5"/>
      <c r="M255" s="5"/>
      <c r="N255" s="4"/>
    </row>
    <row r="256" spans="2:14" x14ac:dyDescent="0.3">
      <c r="B256" s="103" t="s">
        <v>171</v>
      </c>
      <c r="C256" s="5" t="s">
        <v>21</v>
      </c>
      <c r="D256" s="5" t="s">
        <v>22</v>
      </c>
      <c r="E256" s="5" t="s">
        <v>23</v>
      </c>
      <c r="F256" s="5" t="s">
        <v>91</v>
      </c>
      <c r="G256" s="5" t="s">
        <v>26</v>
      </c>
      <c r="H256" s="5" t="s">
        <v>102</v>
      </c>
      <c r="I256" s="5" t="s">
        <v>19</v>
      </c>
      <c r="J256" s="5" t="s">
        <v>140</v>
      </c>
      <c r="K256" s="5" t="s">
        <v>141</v>
      </c>
      <c r="L256" s="5"/>
      <c r="M256" s="5"/>
      <c r="N256" s="4"/>
    </row>
    <row r="257" spans="2:14" x14ac:dyDescent="0.3">
      <c r="B257" s="103" t="s">
        <v>172</v>
      </c>
      <c r="C257" s="5" t="s">
        <v>21</v>
      </c>
      <c r="D257" s="5" t="s">
        <v>22</v>
      </c>
      <c r="E257" s="5" t="s">
        <v>23</v>
      </c>
      <c r="F257" s="5" t="s">
        <v>91</v>
      </c>
      <c r="G257" s="5" t="s">
        <v>26</v>
      </c>
      <c r="H257" s="5" t="s">
        <v>102</v>
      </c>
      <c r="I257" s="5" t="s">
        <v>19</v>
      </c>
      <c r="J257" s="5" t="s">
        <v>140</v>
      </c>
      <c r="K257" s="5" t="s">
        <v>141</v>
      </c>
      <c r="L257" s="5"/>
      <c r="M257" s="5"/>
      <c r="N257" s="4"/>
    </row>
    <row r="258" spans="2:14" x14ac:dyDescent="0.3">
      <c r="B258" s="103" t="s">
        <v>173</v>
      </c>
      <c r="C258" s="5" t="s">
        <v>21</v>
      </c>
      <c r="D258" s="5" t="s">
        <v>22</v>
      </c>
      <c r="E258" s="5" t="s">
        <v>23</v>
      </c>
      <c r="F258" s="5" t="s">
        <v>91</v>
      </c>
      <c r="G258" s="5" t="s">
        <v>26</v>
      </c>
      <c r="H258" s="5" t="s">
        <v>102</v>
      </c>
      <c r="I258" s="5" t="s">
        <v>19</v>
      </c>
      <c r="J258" s="5" t="s">
        <v>140</v>
      </c>
      <c r="K258" s="5" t="s">
        <v>141</v>
      </c>
      <c r="L258" s="5"/>
      <c r="M258" s="5"/>
      <c r="N258" s="4"/>
    </row>
    <row r="259" spans="2:14" x14ac:dyDescent="0.3">
      <c r="B259" s="104" t="s">
        <v>174</v>
      </c>
      <c r="C259" s="5" t="s">
        <v>21</v>
      </c>
      <c r="D259" s="5" t="s">
        <v>22</v>
      </c>
      <c r="E259" s="5" t="s">
        <v>23</v>
      </c>
      <c r="F259" s="5" t="s">
        <v>91</v>
      </c>
      <c r="G259" s="5" t="s">
        <v>26</v>
      </c>
      <c r="H259" s="5" t="s">
        <v>102</v>
      </c>
      <c r="I259" s="5" t="s">
        <v>19</v>
      </c>
      <c r="J259" s="5" t="s">
        <v>140</v>
      </c>
      <c r="K259" s="5" t="s">
        <v>141</v>
      </c>
      <c r="L259" s="5"/>
      <c r="M259" s="5"/>
      <c r="N259" s="4"/>
    </row>
    <row r="260" spans="2:14" x14ac:dyDescent="0.3">
      <c r="B260" s="103" t="s">
        <v>175</v>
      </c>
      <c r="C260" s="5" t="s">
        <v>21</v>
      </c>
      <c r="D260" s="5" t="s">
        <v>22</v>
      </c>
      <c r="E260" s="5" t="s">
        <v>23</v>
      </c>
      <c r="F260" s="5" t="s">
        <v>91</v>
      </c>
      <c r="G260" s="5" t="s">
        <v>26</v>
      </c>
      <c r="H260" s="5" t="s">
        <v>102</v>
      </c>
      <c r="I260" s="5" t="s">
        <v>19</v>
      </c>
      <c r="J260" s="5" t="s">
        <v>140</v>
      </c>
      <c r="K260" s="5" t="s">
        <v>141</v>
      </c>
      <c r="L260" s="5"/>
      <c r="M260" s="5"/>
      <c r="N260" s="4"/>
    </row>
    <row r="261" spans="2:14" x14ac:dyDescent="0.3">
      <c r="B261" s="104" t="s">
        <v>176</v>
      </c>
      <c r="C261" s="5" t="s">
        <v>21</v>
      </c>
      <c r="D261" s="5" t="s">
        <v>22</v>
      </c>
      <c r="E261" s="5" t="s">
        <v>23</v>
      </c>
      <c r="F261" s="5" t="s">
        <v>91</v>
      </c>
      <c r="G261" s="5" t="s">
        <v>26</v>
      </c>
      <c r="H261" s="5" t="s">
        <v>102</v>
      </c>
      <c r="I261" s="5" t="s">
        <v>19</v>
      </c>
      <c r="J261" s="5" t="s">
        <v>140</v>
      </c>
      <c r="K261" s="5" t="s">
        <v>141</v>
      </c>
      <c r="L261" s="5"/>
      <c r="M261" s="5"/>
      <c r="N261" s="4"/>
    </row>
    <row r="262" spans="2:14" x14ac:dyDescent="0.3">
      <c r="B262" s="104" t="s">
        <v>177</v>
      </c>
      <c r="C262" s="5" t="s">
        <v>21</v>
      </c>
      <c r="D262" s="5" t="s">
        <v>22</v>
      </c>
      <c r="E262" s="5" t="s">
        <v>23</v>
      </c>
      <c r="F262" s="5" t="s">
        <v>91</v>
      </c>
      <c r="G262" s="5" t="s">
        <v>26</v>
      </c>
      <c r="H262" s="5" t="s">
        <v>102</v>
      </c>
      <c r="I262" s="5" t="s">
        <v>19</v>
      </c>
      <c r="J262" s="5" t="s">
        <v>140</v>
      </c>
      <c r="K262" s="5" t="s">
        <v>141</v>
      </c>
      <c r="L262" s="5"/>
      <c r="M262" s="5"/>
      <c r="N262" s="4"/>
    </row>
    <row r="263" spans="2:14" x14ac:dyDescent="0.3">
      <c r="B263" s="103" t="s">
        <v>178</v>
      </c>
      <c r="C263" s="5" t="s">
        <v>21</v>
      </c>
      <c r="D263" s="5" t="s">
        <v>22</v>
      </c>
      <c r="E263" s="5" t="s">
        <v>23</v>
      </c>
      <c r="F263" s="5" t="s">
        <v>91</v>
      </c>
      <c r="G263" s="5" t="s">
        <v>26</v>
      </c>
      <c r="H263" s="5" t="s">
        <v>102</v>
      </c>
      <c r="I263" s="5" t="s">
        <v>19</v>
      </c>
      <c r="J263" s="5" t="s">
        <v>140</v>
      </c>
      <c r="K263" s="5" t="s">
        <v>141</v>
      </c>
      <c r="L263" s="5"/>
      <c r="M263" s="5"/>
      <c r="N263" s="4"/>
    </row>
    <row r="264" spans="2:14" x14ac:dyDescent="0.3">
      <c r="B264" s="104" t="s">
        <v>179</v>
      </c>
      <c r="C264" s="5" t="s">
        <v>21</v>
      </c>
      <c r="D264" s="5" t="s">
        <v>22</v>
      </c>
      <c r="E264" s="5" t="s">
        <v>23</v>
      </c>
      <c r="F264" s="5" t="s">
        <v>91</v>
      </c>
      <c r="G264" s="5" t="s">
        <v>26</v>
      </c>
      <c r="H264" s="5" t="s">
        <v>102</v>
      </c>
      <c r="I264" s="5" t="s">
        <v>19</v>
      </c>
      <c r="J264" s="5" t="s">
        <v>140</v>
      </c>
      <c r="K264" s="5" t="s">
        <v>141</v>
      </c>
      <c r="L264" s="5"/>
      <c r="M264" s="5"/>
      <c r="N264" s="4"/>
    </row>
    <row r="265" spans="2:14" x14ac:dyDescent="0.3">
      <c r="B265" s="104" t="s">
        <v>180</v>
      </c>
      <c r="C265" s="5" t="s">
        <v>21</v>
      </c>
      <c r="D265" s="5" t="s">
        <v>22</v>
      </c>
      <c r="E265" s="5" t="s">
        <v>23</v>
      </c>
      <c r="F265" s="5" t="s">
        <v>91</v>
      </c>
      <c r="G265" s="5" t="s">
        <v>26</v>
      </c>
      <c r="H265" s="5" t="s">
        <v>102</v>
      </c>
      <c r="I265" s="5" t="s">
        <v>19</v>
      </c>
      <c r="J265" s="5" t="s">
        <v>140</v>
      </c>
      <c r="K265" s="5" t="s">
        <v>141</v>
      </c>
      <c r="L265" s="5"/>
      <c r="M265" s="5"/>
      <c r="N265" s="4"/>
    </row>
    <row r="266" spans="2:14" x14ac:dyDescent="0.3">
      <c r="B266" s="104" t="s">
        <v>181</v>
      </c>
      <c r="C266" s="5" t="s">
        <v>21</v>
      </c>
      <c r="D266" s="5" t="s">
        <v>22</v>
      </c>
      <c r="E266" s="5" t="s">
        <v>23</v>
      </c>
      <c r="F266" s="5" t="s">
        <v>91</v>
      </c>
      <c r="G266" s="5" t="s">
        <v>26</v>
      </c>
      <c r="H266" s="5" t="s">
        <v>102</v>
      </c>
      <c r="I266" s="5" t="s">
        <v>19</v>
      </c>
      <c r="J266" s="5" t="s">
        <v>140</v>
      </c>
      <c r="K266" s="5" t="s">
        <v>141</v>
      </c>
      <c r="L266" s="5"/>
      <c r="M266" s="5"/>
      <c r="N266" s="4"/>
    </row>
    <row r="267" spans="2:14" x14ac:dyDescent="0.3">
      <c r="B267" s="105" t="s">
        <v>182</v>
      </c>
      <c r="C267" s="5" t="s">
        <v>21</v>
      </c>
      <c r="D267" s="5" t="s">
        <v>22</v>
      </c>
      <c r="E267" s="5" t="s">
        <v>23</v>
      </c>
      <c r="F267" s="5" t="s">
        <v>91</v>
      </c>
      <c r="G267" s="5" t="s">
        <v>26</v>
      </c>
      <c r="H267" s="5" t="s">
        <v>102</v>
      </c>
      <c r="I267" s="5" t="s">
        <v>19</v>
      </c>
      <c r="J267" s="5" t="s">
        <v>140</v>
      </c>
      <c r="K267" s="5" t="s">
        <v>141</v>
      </c>
      <c r="L267" s="5"/>
      <c r="M267" s="5"/>
      <c r="N267" s="4"/>
    </row>
    <row r="268" spans="2:14" x14ac:dyDescent="0.3">
      <c r="B268" s="106" t="s">
        <v>183</v>
      </c>
      <c r="C268" s="5" t="s">
        <v>21</v>
      </c>
      <c r="D268" s="5" t="s">
        <v>22</v>
      </c>
      <c r="E268" s="5" t="s">
        <v>23</v>
      </c>
      <c r="F268" s="5" t="s">
        <v>91</v>
      </c>
      <c r="G268" s="5" t="s">
        <v>26</v>
      </c>
      <c r="H268" s="5" t="s">
        <v>102</v>
      </c>
      <c r="I268" s="5" t="s">
        <v>19</v>
      </c>
      <c r="J268" s="5" t="s">
        <v>140</v>
      </c>
      <c r="K268" s="5" t="s">
        <v>141</v>
      </c>
    </row>
    <row r="269" spans="2:14" x14ac:dyDescent="0.3">
      <c r="B269" s="107" t="s">
        <v>184</v>
      </c>
      <c r="C269" s="5" t="s">
        <v>21</v>
      </c>
      <c r="D269" s="5" t="s">
        <v>22</v>
      </c>
      <c r="E269" s="5" t="s">
        <v>23</v>
      </c>
      <c r="F269" s="5" t="s">
        <v>91</v>
      </c>
      <c r="G269" s="5" t="s">
        <v>26</v>
      </c>
      <c r="H269" s="5" t="s">
        <v>102</v>
      </c>
      <c r="I269" s="5" t="s">
        <v>19</v>
      </c>
      <c r="J269" s="5" t="s">
        <v>140</v>
      </c>
      <c r="K269" s="5" t="s">
        <v>141</v>
      </c>
    </row>
    <row r="270" spans="2:14" x14ac:dyDescent="0.3">
      <c r="B270" s="107" t="s">
        <v>185</v>
      </c>
      <c r="C270" s="5" t="s">
        <v>21</v>
      </c>
      <c r="D270" s="5" t="s">
        <v>22</v>
      </c>
      <c r="E270" s="5" t="s">
        <v>23</v>
      </c>
      <c r="F270" s="5" t="s">
        <v>91</v>
      </c>
      <c r="G270" s="5" t="s">
        <v>26</v>
      </c>
      <c r="H270" s="5" t="s">
        <v>102</v>
      </c>
      <c r="I270" s="5" t="s">
        <v>19</v>
      </c>
      <c r="J270" s="5" t="s">
        <v>140</v>
      </c>
      <c r="K270" s="5" t="s">
        <v>141</v>
      </c>
    </row>
    <row r="271" spans="2:14" x14ac:dyDescent="0.3">
      <c r="B271" s="107" t="s">
        <v>186</v>
      </c>
      <c r="C271" s="5" t="s">
        <v>21</v>
      </c>
      <c r="D271" s="5" t="s">
        <v>22</v>
      </c>
      <c r="E271" s="5" t="s">
        <v>23</v>
      </c>
      <c r="F271" s="5" t="s">
        <v>91</v>
      </c>
      <c r="G271" s="5" t="s">
        <v>26</v>
      </c>
      <c r="H271" s="5" t="s">
        <v>102</v>
      </c>
      <c r="I271" s="5" t="s">
        <v>19</v>
      </c>
      <c r="J271" s="5" t="s">
        <v>140</v>
      </c>
      <c r="K271" s="5" t="s">
        <v>141</v>
      </c>
    </row>
    <row r="272" spans="2:14" x14ac:dyDescent="0.3">
      <c r="B272" s="107" t="s">
        <v>187</v>
      </c>
      <c r="C272" s="5" t="s">
        <v>21</v>
      </c>
      <c r="D272" s="5" t="s">
        <v>22</v>
      </c>
      <c r="E272" s="5" t="s">
        <v>23</v>
      </c>
      <c r="F272" s="5" t="s">
        <v>91</v>
      </c>
      <c r="G272" s="5" t="s">
        <v>26</v>
      </c>
      <c r="H272" s="5" t="s">
        <v>102</v>
      </c>
      <c r="I272" s="5" t="s">
        <v>19</v>
      </c>
      <c r="J272" s="5" t="s">
        <v>140</v>
      </c>
      <c r="K272" s="5" t="s">
        <v>141</v>
      </c>
    </row>
    <row r="273" spans="2:11" x14ac:dyDescent="0.3">
      <c r="B273" s="106" t="s">
        <v>188</v>
      </c>
      <c r="C273" s="5" t="s">
        <v>21</v>
      </c>
      <c r="D273" s="5" t="s">
        <v>22</v>
      </c>
      <c r="E273" s="5" t="s">
        <v>23</v>
      </c>
      <c r="F273" s="5" t="s">
        <v>91</v>
      </c>
      <c r="G273" s="5" t="s">
        <v>26</v>
      </c>
      <c r="H273" s="5" t="s">
        <v>102</v>
      </c>
      <c r="I273" s="5" t="s">
        <v>19</v>
      </c>
      <c r="J273" s="5" t="s">
        <v>140</v>
      </c>
      <c r="K273" s="5" t="s">
        <v>141</v>
      </c>
    </row>
    <row r="274" spans="2:11" x14ac:dyDescent="0.3">
      <c r="B274" s="106" t="s">
        <v>189</v>
      </c>
      <c r="C274" s="5" t="s">
        <v>21</v>
      </c>
      <c r="D274" s="5" t="s">
        <v>22</v>
      </c>
      <c r="E274" s="5" t="s">
        <v>23</v>
      </c>
      <c r="F274" s="5" t="s">
        <v>91</v>
      </c>
      <c r="G274" s="5" t="s">
        <v>26</v>
      </c>
      <c r="H274" s="5" t="s">
        <v>102</v>
      </c>
      <c r="I274" s="5" t="s">
        <v>19</v>
      </c>
      <c r="J274" s="5" t="s">
        <v>140</v>
      </c>
      <c r="K274" s="5" t="s">
        <v>141</v>
      </c>
    </row>
    <row r="275" spans="2:11" x14ac:dyDescent="0.3">
      <c r="B275" s="107" t="s">
        <v>190</v>
      </c>
      <c r="C275" s="5" t="s">
        <v>21</v>
      </c>
      <c r="D275" s="5" t="s">
        <v>22</v>
      </c>
      <c r="E275" s="5" t="s">
        <v>23</v>
      </c>
      <c r="F275" s="5" t="s">
        <v>91</v>
      </c>
      <c r="G275" s="5" t="s">
        <v>26</v>
      </c>
      <c r="H275" s="5" t="s">
        <v>102</v>
      </c>
      <c r="I275" s="5" t="s">
        <v>19</v>
      </c>
      <c r="J275" s="5" t="s">
        <v>140</v>
      </c>
      <c r="K275" s="5" t="s">
        <v>141</v>
      </c>
    </row>
    <row r="276" spans="2:11" x14ac:dyDescent="0.3">
      <c r="B276" s="108" t="s">
        <v>191</v>
      </c>
      <c r="C276" s="5" t="s">
        <v>24</v>
      </c>
      <c r="D276" s="5" t="s">
        <v>25</v>
      </c>
    </row>
    <row r="277" spans="2:11" x14ac:dyDescent="0.3">
      <c r="B277" s="108" t="s">
        <v>192</v>
      </c>
      <c r="C277" s="5" t="s">
        <v>24</v>
      </c>
      <c r="D277" s="5" t="s">
        <v>25</v>
      </c>
    </row>
    <row r="278" spans="2:11" ht="15" x14ac:dyDescent="0.25">
      <c r="B278" s="109" t="s">
        <v>193</v>
      </c>
      <c r="C278" s="5" t="s">
        <v>102</v>
      </c>
      <c r="D278" s="5"/>
    </row>
    <row r="279" spans="2:11" ht="15" x14ac:dyDescent="0.25">
      <c r="B279" s="4"/>
    </row>
  </sheetData>
  <sheetProtection pivotTables="0"/>
  <sortState ref="B6:B28">
    <sortCondition ref="B6"/>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81</vt:i4>
      </vt:variant>
    </vt:vector>
  </HeadingPairs>
  <TitlesOfParts>
    <vt:vector size="83" baseType="lpstr">
      <vt:lpstr>Base de données</vt:lpstr>
      <vt:lpstr>codes</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poste05</cp:lastModifiedBy>
  <cp:lastPrinted>2018-06-01T10:45:27Z</cp:lastPrinted>
  <dcterms:created xsi:type="dcterms:W3CDTF">2014-01-20T12:51:01Z</dcterms:created>
  <dcterms:modified xsi:type="dcterms:W3CDTF">2019-06-07T14:30:45Z</dcterms:modified>
</cp:coreProperties>
</file>